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480" yWindow="300" windowWidth="15600" windowHeight="11700" tabRatio="794"/>
  </bookViews>
  <sheets>
    <sheet name="GUIDELINES" sheetId="6" r:id="rId1"/>
    <sheet name="CALENDAR" sheetId="7" r:id="rId2"/>
    <sheet name="STEP.1-SUMMARY" sheetId="4" r:id="rId3"/>
    <sheet name="STEP.2-FY13.SalaryBenefitsBase" sheetId="3" r:id="rId4"/>
    <sheet name="STEP.3-FY13.DiscretionaryBASE" sheetId="1" r:id="rId5"/>
  </sheets>
  <definedNames>
    <definedName name="_xlnm._FilterDatabase" localSheetId="3" hidden="1">'STEP.2-FY13.SalaryBenefitsBase'!$A$2:$W$392</definedName>
    <definedName name="_xlnm._FilterDatabase" localSheetId="4" hidden="1">'STEP.3-FY13.DiscretionaryBASE'!$A$1:$M$1127</definedName>
    <definedName name="_xlnm.Print_Titles" localSheetId="1">CALENDAR!$1:$1</definedName>
    <definedName name="_xlnm.Print_Titles" localSheetId="2">'STEP.1-SUMMARY'!$2:$2</definedName>
    <definedName name="_xlnm.Print_Titles" localSheetId="3">'STEP.2-FY13.SalaryBenefitsBase'!$1:$2</definedName>
    <definedName name="_xlnm.Print_Titles" localSheetId="4">'STEP.3-FY13.DiscretionaryBASE'!$1:$1</definedName>
  </definedNames>
  <calcPr calcId="145621"/>
</workbook>
</file>

<file path=xl/calcChain.xml><?xml version="1.0" encoding="utf-8"?>
<calcChain xmlns="http://schemas.openxmlformats.org/spreadsheetml/2006/main">
  <c r="U394" i="3" l="1"/>
  <c r="V394" i="3"/>
  <c r="W394" i="3"/>
  <c r="T183" i="3" l="1"/>
  <c r="F54" i="4"/>
  <c r="D54" i="4"/>
  <c r="V183" i="3" l="1"/>
  <c r="W183" i="3" s="1"/>
  <c r="K1129" i="1"/>
  <c r="L2" i="1"/>
  <c r="L3" i="1"/>
  <c r="L4" i="1"/>
  <c r="L5" i="1"/>
  <c r="L6" i="1"/>
  <c r="L7" i="1"/>
  <c r="L8" i="1"/>
  <c r="L9" i="1"/>
  <c r="L10" i="1"/>
  <c r="L11" i="1"/>
  <c r="L12" i="1"/>
  <c r="L13" i="1"/>
  <c r="L14" i="1"/>
  <c r="L15" i="1"/>
  <c r="L16" i="1"/>
  <c r="L17" i="1"/>
  <c r="L18" i="1"/>
  <c r="L19" i="1"/>
  <c r="L20" i="1"/>
  <c r="L21" i="1"/>
  <c r="L22" i="1"/>
  <c r="L23" i="1"/>
  <c r="L24" i="1"/>
  <c r="L25" i="1"/>
  <c r="L26" i="1"/>
  <c r="L27" i="1"/>
  <c r="L28" i="1"/>
  <c r="L29" i="1"/>
  <c r="L30" i="1"/>
  <c r="L31" i="1"/>
  <c r="L32" i="1"/>
  <c r="L33" i="1"/>
  <c r="L34" i="1"/>
  <c r="L35" i="1"/>
  <c r="L36" i="1"/>
  <c r="L37" i="1"/>
  <c r="L38" i="1"/>
  <c r="L39" i="1"/>
  <c r="L40" i="1"/>
  <c r="L41" i="1"/>
  <c r="L42" i="1"/>
  <c r="L43" i="1"/>
  <c r="L44" i="1"/>
  <c r="L45" i="1"/>
  <c r="L46" i="1"/>
  <c r="L47" i="1"/>
  <c r="L48" i="1"/>
  <c r="L49" i="1"/>
  <c r="L50" i="1"/>
  <c r="L51" i="1"/>
  <c r="L52" i="1"/>
  <c r="L53" i="1"/>
  <c r="L54" i="1"/>
  <c r="L55" i="1"/>
  <c r="L56" i="1"/>
  <c r="L57" i="1"/>
  <c r="L58" i="1"/>
  <c r="L59" i="1"/>
  <c r="L60" i="1"/>
  <c r="L61" i="1"/>
  <c r="L62" i="1"/>
  <c r="L63" i="1"/>
  <c r="L64" i="1"/>
  <c r="L65" i="1"/>
  <c r="L66" i="1"/>
  <c r="L67" i="1"/>
  <c r="L68" i="1"/>
  <c r="L69" i="1"/>
  <c r="L70" i="1"/>
  <c r="L71" i="1"/>
  <c r="L72" i="1"/>
  <c r="L73" i="1"/>
  <c r="L74" i="1"/>
  <c r="L75" i="1"/>
  <c r="L76" i="1"/>
  <c r="L77" i="1"/>
  <c r="L78" i="1"/>
  <c r="L79" i="1"/>
  <c r="L80" i="1"/>
  <c r="L81" i="1"/>
  <c r="L82" i="1"/>
  <c r="L83" i="1"/>
  <c r="L84" i="1"/>
  <c r="L85" i="1"/>
  <c r="L86" i="1"/>
  <c r="L87" i="1"/>
  <c r="L88" i="1"/>
  <c r="L89" i="1"/>
  <c r="L90" i="1"/>
  <c r="L91" i="1"/>
  <c r="L92" i="1"/>
  <c r="L93" i="1"/>
  <c r="L94" i="1"/>
  <c r="L95" i="1"/>
  <c r="L96" i="1"/>
  <c r="L97" i="1"/>
  <c r="L98" i="1"/>
  <c r="L99" i="1"/>
  <c r="L100" i="1"/>
  <c r="L101" i="1"/>
  <c r="L102" i="1"/>
  <c r="L103" i="1"/>
  <c r="L104" i="1"/>
  <c r="L105" i="1"/>
  <c r="L106" i="1"/>
  <c r="L107" i="1"/>
  <c r="L108" i="1"/>
  <c r="L109" i="1"/>
  <c r="L110" i="1"/>
  <c r="L111" i="1"/>
  <c r="L112" i="1"/>
  <c r="L113" i="1"/>
  <c r="L114" i="1"/>
  <c r="L115" i="1"/>
  <c r="L116" i="1"/>
  <c r="L117" i="1"/>
  <c r="L118" i="1"/>
  <c r="L119" i="1"/>
  <c r="L120" i="1"/>
  <c r="L121" i="1"/>
  <c r="L122" i="1"/>
  <c r="L123" i="1"/>
  <c r="L124" i="1"/>
  <c r="L125" i="1"/>
  <c r="L126" i="1"/>
  <c r="L127" i="1"/>
  <c r="L128" i="1"/>
  <c r="L129" i="1"/>
  <c r="L130" i="1"/>
  <c r="L131" i="1"/>
  <c r="L132" i="1"/>
  <c r="L133" i="1"/>
  <c r="L134" i="1"/>
  <c r="L135" i="1"/>
  <c r="L136" i="1"/>
  <c r="L137" i="1"/>
  <c r="L138" i="1"/>
  <c r="L139" i="1"/>
  <c r="L140" i="1"/>
  <c r="L141" i="1"/>
  <c r="L142" i="1"/>
  <c r="L143" i="1"/>
  <c r="L144" i="1"/>
  <c r="L145" i="1"/>
  <c r="L146" i="1"/>
  <c r="L147" i="1"/>
  <c r="L148" i="1"/>
  <c r="L149" i="1"/>
  <c r="L150" i="1"/>
  <c r="L151" i="1"/>
  <c r="L152" i="1"/>
  <c r="L153" i="1"/>
  <c r="L154" i="1"/>
  <c r="L155" i="1"/>
  <c r="L156" i="1"/>
  <c r="L157" i="1"/>
  <c r="L158" i="1"/>
  <c r="L159" i="1"/>
  <c r="L160" i="1"/>
  <c r="L161" i="1"/>
  <c r="L162" i="1"/>
  <c r="L163" i="1"/>
  <c r="L164" i="1"/>
  <c r="L165" i="1"/>
  <c r="L166" i="1"/>
  <c r="L167" i="1"/>
  <c r="L168" i="1"/>
  <c r="L169" i="1"/>
  <c r="L170" i="1"/>
  <c r="L171" i="1"/>
  <c r="L172" i="1"/>
  <c r="L173" i="1"/>
  <c r="L174" i="1"/>
  <c r="L175" i="1"/>
  <c r="L176" i="1"/>
  <c r="L177" i="1"/>
  <c r="L178" i="1"/>
  <c r="L179" i="1"/>
  <c r="L180" i="1"/>
  <c r="L181" i="1"/>
  <c r="L182" i="1"/>
  <c r="L183" i="1"/>
  <c r="L184" i="1"/>
  <c r="L185" i="1"/>
  <c r="L186" i="1"/>
  <c r="L187" i="1"/>
  <c r="L188" i="1"/>
  <c r="L189" i="1"/>
  <c r="L190" i="1"/>
  <c r="L191" i="1"/>
  <c r="L192" i="1"/>
  <c r="L193" i="1"/>
  <c r="L194" i="1"/>
  <c r="L195" i="1"/>
  <c r="L196" i="1"/>
  <c r="L197" i="1"/>
  <c r="L198" i="1"/>
  <c r="L199" i="1"/>
  <c r="L200" i="1"/>
  <c r="L201" i="1"/>
  <c r="L202" i="1"/>
  <c r="L203" i="1"/>
  <c r="L204" i="1"/>
  <c r="L205" i="1"/>
  <c r="L206" i="1"/>
  <c r="L207" i="1"/>
  <c r="L208" i="1"/>
  <c r="L209" i="1"/>
  <c r="L210" i="1"/>
  <c r="L211" i="1"/>
  <c r="L212" i="1"/>
  <c r="L213" i="1"/>
  <c r="L214" i="1"/>
  <c r="L215" i="1"/>
  <c r="L216" i="1"/>
  <c r="L217" i="1"/>
  <c r="L218" i="1"/>
  <c r="L219" i="1"/>
  <c r="L220" i="1"/>
  <c r="L221" i="1"/>
  <c r="L222" i="1"/>
  <c r="L223" i="1"/>
  <c r="L224" i="1"/>
  <c r="L225" i="1"/>
  <c r="L226" i="1"/>
  <c r="L227" i="1"/>
  <c r="L228" i="1"/>
  <c r="L229" i="1"/>
  <c r="L230" i="1"/>
  <c r="L231" i="1"/>
  <c r="L232" i="1"/>
  <c r="L233" i="1"/>
  <c r="L234" i="1"/>
  <c r="L235" i="1"/>
  <c r="L236" i="1"/>
  <c r="L237" i="1"/>
  <c r="L238" i="1"/>
  <c r="L239" i="1"/>
  <c r="L240" i="1"/>
  <c r="L241" i="1"/>
  <c r="L242" i="1"/>
  <c r="L243" i="1"/>
  <c r="L244" i="1"/>
  <c r="L245" i="1"/>
  <c r="L246" i="1"/>
  <c r="L247" i="1"/>
  <c r="L248" i="1"/>
  <c r="L249" i="1"/>
  <c r="L250" i="1"/>
  <c r="L251" i="1"/>
  <c r="L252" i="1"/>
  <c r="L253" i="1"/>
  <c r="L254" i="1"/>
  <c r="L255" i="1"/>
  <c r="L256" i="1"/>
  <c r="L257" i="1"/>
  <c r="L258" i="1"/>
  <c r="L259" i="1"/>
  <c r="L260" i="1"/>
  <c r="L261" i="1"/>
  <c r="L262" i="1"/>
  <c r="L263" i="1"/>
  <c r="L264" i="1"/>
  <c r="L265" i="1"/>
  <c r="L266" i="1"/>
  <c r="L267" i="1"/>
  <c r="L268" i="1"/>
  <c r="L269" i="1"/>
  <c r="L270" i="1"/>
  <c r="L271" i="1"/>
  <c r="L272" i="1"/>
  <c r="L273" i="1"/>
  <c r="L274" i="1"/>
  <c r="L275" i="1"/>
  <c r="L276" i="1"/>
  <c r="L277" i="1"/>
  <c r="L278" i="1"/>
  <c r="L279" i="1"/>
  <c r="L280" i="1"/>
  <c r="L281" i="1"/>
  <c r="L282" i="1"/>
  <c r="L283" i="1"/>
  <c r="L284" i="1"/>
  <c r="L285" i="1"/>
  <c r="L286" i="1"/>
  <c r="L287" i="1"/>
  <c r="L288" i="1"/>
  <c r="L289" i="1"/>
  <c r="L290" i="1"/>
  <c r="L291" i="1"/>
  <c r="L292" i="1"/>
  <c r="L293" i="1"/>
  <c r="L294" i="1"/>
  <c r="L295" i="1"/>
  <c r="L296" i="1"/>
  <c r="L297" i="1"/>
  <c r="L298" i="1"/>
  <c r="L299" i="1"/>
  <c r="L300" i="1"/>
  <c r="L301" i="1"/>
  <c r="L302" i="1"/>
  <c r="L303" i="1"/>
  <c r="L304" i="1"/>
  <c r="L305" i="1"/>
  <c r="L306" i="1"/>
  <c r="L307" i="1"/>
  <c r="L308" i="1"/>
  <c r="L309" i="1"/>
  <c r="L310" i="1"/>
  <c r="L311" i="1"/>
  <c r="L312" i="1"/>
  <c r="L313" i="1"/>
  <c r="L314" i="1"/>
  <c r="L315" i="1"/>
  <c r="L316" i="1"/>
  <c r="L317" i="1"/>
  <c r="L318" i="1"/>
  <c r="L319" i="1"/>
  <c r="L320" i="1"/>
  <c r="L321" i="1"/>
  <c r="L322" i="1"/>
  <c r="L323" i="1"/>
  <c r="L324" i="1"/>
  <c r="L325" i="1"/>
  <c r="L326" i="1"/>
  <c r="L327" i="1"/>
  <c r="L328" i="1"/>
  <c r="L329" i="1"/>
  <c r="L330" i="1"/>
  <c r="L331" i="1"/>
  <c r="L332" i="1"/>
  <c r="L333" i="1"/>
  <c r="L334" i="1"/>
  <c r="L335" i="1"/>
  <c r="L336" i="1"/>
  <c r="L337" i="1"/>
  <c r="L338" i="1"/>
  <c r="L339" i="1"/>
  <c r="L340" i="1"/>
  <c r="L341" i="1"/>
  <c r="L342" i="1"/>
  <c r="L343" i="1"/>
  <c r="L344" i="1"/>
  <c r="L345" i="1"/>
  <c r="L346" i="1"/>
  <c r="L347" i="1"/>
  <c r="L348" i="1"/>
  <c r="L349" i="1"/>
  <c r="L350" i="1"/>
  <c r="L351" i="1"/>
  <c r="L352" i="1"/>
  <c r="L353" i="1"/>
  <c r="L354" i="1"/>
  <c r="L355" i="1"/>
  <c r="L356" i="1"/>
  <c r="L357" i="1"/>
  <c r="L358" i="1"/>
  <c r="L359" i="1"/>
  <c r="L360" i="1"/>
  <c r="L361" i="1"/>
  <c r="L362" i="1"/>
  <c r="L363" i="1"/>
  <c r="L364" i="1"/>
  <c r="L365" i="1"/>
  <c r="L366" i="1"/>
  <c r="L367" i="1"/>
  <c r="L368" i="1"/>
  <c r="L369" i="1"/>
  <c r="L370" i="1"/>
  <c r="L371" i="1"/>
  <c r="L372" i="1"/>
  <c r="L373" i="1"/>
  <c r="L374" i="1"/>
  <c r="L375" i="1"/>
  <c r="L376" i="1"/>
  <c r="L377" i="1"/>
  <c r="L378" i="1"/>
  <c r="L379" i="1"/>
  <c r="L380" i="1"/>
  <c r="L381" i="1"/>
  <c r="L382" i="1"/>
  <c r="L383" i="1"/>
  <c r="L384" i="1"/>
  <c r="L385" i="1"/>
  <c r="L386" i="1"/>
  <c r="L387" i="1"/>
  <c r="L388" i="1"/>
  <c r="L389" i="1"/>
  <c r="L390" i="1"/>
  <c r="L391" i="1"/>
  <c r="L392" i="1"/>
  <c r="L393" i="1"/>
  <c r="L394" i="1"/>
  <c r="L395" i="1"/>
  <c r="L396" i="1"/>
  <c r="L397" i="1"/>
  <c r="L398" i="1"/>
  <c r="L399" i="1"/>
  <c r="L400" i="1"/>
  <c r="L401" i="1"/>
  <c r="L402" i="1"/>
  <c r="L403" i="1"/>
  <c r="L404" i="1"/>
  <c r="L405" i="1"/>
  <c r="L406" i="1"/>
  <c r="L407" i="1"/>
  <c r="L408" i="1"/>
  <c r="L409" i="1"/>
  <c r="L410" i="1"/>
  <c r="L411" i="1"/>
  <c r="L412" i="1"/>
  <c r="L413" i="1"/>
  <c r="L414" i="1"/>
  <c r="L415" i="1"/>
  <c r="L416" i="1"/>
  <c r="L417" i="1"/>
  <c r="L418" i="1"/>
  <c r="L419" i="1"/>
  <c r="L420" i="1"/>
  <c r="L421" i="1"/>
  <c r="L422" i="1"/>
  <c r="L423" i="1"/>
  <c r="L424" i="1"/>
  <c r="L425" i="1"/>
  <c r="L426" i="1"/>
  <c r="L427" i="1"/>
  <c r="L428" i="1"/>
  <c r="L429" i="1"/>
  <c r="L430" i="1"/>
  <c r="L431" i="1"/>
  <c r="L432" i="1"/>
  <c r="L433" i="1"/>
  <c r="L434" i="1"/>
  <c r="L435" i="1"/>
  <c r="L436" i="1"/>
  <c r="L437" i="1"/>
  <c r="L438" i="1"/>
  <c r="L439" i="1"/>
  <c r="L440" i="1"/>
  <c r="L441" i="1"/>
  <c r="L442" i="1"/>
  <c r="L443" i="1"/>
  <c r="L444" i="1"/>
  <c r="L445" i="1"/>
  <c r="L446" i="1"/>
  <c r="L447" i="1"/>
  <c r="L448" i="1"/>
  <c r="L449" i="1"/>
  <c r="L450" i="1"/>
  <c r="L451" i="1"/>
  <c r="L452" i="1"/>
  <c r="L453" i="1"/>
  <c r="L454" i="1"/>
  <c r="L455" i="1"/>
  <c r="L456" i="1"/>
  <c r="L457" i="1"/>
  <c r="L458" i="1"/>
  <c r="L459" i="1"/>
  <c r="L460" i="1"/>
  <c r="L461" i="1"/>
  <c r="L462" i="1"/>
  <c r="L463" i="1"/>
  <c r="L464" i="1"/>
  <c r="L465" i="1"/>
  <c r="L466" i="1"/>
  <c r="L467" i="1"/>
  <c r="L468" i="1"/>
  <c r="L469" i="1"/>
  <c r="L470" i="1"/>
  <c r="L471" i="1"/>
  <c r="L472" i="1"/>
  <c r="L473" i="1"/>
  <c r="L474" i="1"/>
  <c r="L475" i="1"/>
  <c r="L476" i="1"/>
  <c r="L477" i="1"/>
  <c r="L478" i="1"/>
  <c r="L479" i="1"/>
  <c r="L480" i="1"/>
  <c r="L481" i="1"/>
  <c r="L482" i="1"/>
  <c r="L483" i="1"/>
  <c r="L484" i="1"/>
  <c r="L485" i="1"/>
  <c r="L486" i="1"/>
  <c r="L487" i="1"/>
  <c r="L488" i="1"/>
  <c r="L489" i="1"/>
  <c r="L490" i="1"/>
  <c r="L491" i="1"/>
  <c r="L492" i="1"/>
  <c r="L493" i="1"/>
  <c r="L494" i="1"/>
  <c r="L495" i="1"/>
  <c r="L496" i="1"/>
  <c r="L497" i="1"/>
  <c r="L498" i="1"/>
  <c r="L499" i="1"/>
  <c r="L500" i="1"/>
  <c r="L501" i="1"/>
  <c r="L502" i="1"/>
  <c r="L503" i="1"/>
  <c r="L504" i="1"/>
  <c r="L505" i="1"/>
  <c r="L506" i="1"/>
  <c r="L507" i="1"/>
  <c r="L508" i="1"/>
  <c r="L509" i="1"/>
  <c r="L510" i="1"/>
  <c r="L511" i="1"/>
  <c r="L512" i="1"/>
  <c r="L513" i="1"/>
  <c r="L514" i="1"/>
  <c r="L515" i="1"/>
  <c r="L516" i="1"/>
  <c r="L517" i="1"/>
  <c r="L518" i="1"/>
  <c r="L519" i="1"/>
  <c r="L520" i="1"/>
  <c r="L521" i="1"/>
  <c r="L522" i="1"/>
  <c r="L523" i="1"/>
  <c r="L524" i="1"/>
  <c r="L525" i="1"/>
  <c r="L526" i="1"/>
  <c r="L527" i="1"/>
  <c r="L528" i="1"/>
  <c r="L529" i="1"/>
  <c r="L530" i="1"/>
  <c r="L531" i="1"/>
  <c r="L532" i="1"/>
  <c r="L533" i="1"/>
  <c r="L534" i="1"/>
  <c r="L535" i="1"/>
  <c r="L536" i="1"/>
  <c r="L537" i="1"/>
  <c r="L538" i="1"/>
  <c r="L539" i="1"/>
  <c r="L540" i="1"/>
  <c r="L541" i="1"/>
  <c r="L542" i="1"/>
  <c r="L543" i="1"/>
  <c r="L544" i="1"/>
  <c r="L545" i="1"/>
  <c r="L546" i="1"/>
  <c r="L547" i="1"/>
  <c r="L548" i="1"/>
  <c r="L549" i="1"/>
  <c r="L550" i="1"/>
  <c r="L551" i="1"/>
  <c r="L552" i="1"/>
  <c r="L553" i="1"/>
  <c r="L554" i="1"/>
  <c r="L555" i="1"/>
  <c r="L556" i="1"/>
  <c r="L557" i="1"/>
  <c r="L558" i="1"/>
  <c r="L559" i="1"/>
  <c r="L560" i="1"/>
  <c r="L561" i="1"/>
  <c r="L562" i="1"/>
  <c r="L563" i="1"/>
  <c r="L564" i="1"/>
  <c r="L565" i="1"/>
  <c r="L566" i="1"/>
  <c r="L567" i="1"/>
  <c r="L568" i="1"/>
  <c r="L569" i="1"/>
  <c r="L570" i="1"/>
  <c r="L571" i="1"/>
  <c r="L572" i="1"/>
  <c r="L573" i="1"/>
  <c r="L574" i="1"/>
  <c r="L575" i="1"/>
  <c r="L576" i="1"/>
  <c r="L577" i="1"/>
  <c r="L578" i="1"/>
  <c r="L579" i="1"/>
  <c r="L580" i="1"/>
  <c r="L581" i="1"/>
  <c r="L582" i="1"/>
  <c r="L583" i="1"/>
  <c r="L584" i="1"/>
  <c r="L585" i="1"/>
  <c r="L586" i="1"/>
  <c r="L587" i="1"/>
  <c r="L588" i="1"/>
  <c r="L589" i="1"/>
  <c r="L590" i="1"/>
  <c r="L591" i="1"/>
  <c r="L592" i="1"/>
  <c r="L593" i="1"/>
  <c r="L594" i="1"/>
  <c r="L595" i="1"/>
  <c r="L596" i="1"/>
  <c r="L597" i="1"/>
  <c r="L598" i="1"/>
  <c r="L599" i="1"/>
  <c r="L600" i="1"/>
  <c r="L601" i="1"/>
  <c r="L602" i="1"/>
  <c r="L603" i="1"/>
  <c r="L604" i="1"/>
  <c r="L605" i="1"/>
  <c r="L606" i="1"/>
  <c r="L607" i="1"/>
  <c r="L608" i="1"/>
  <c r="L609" i="1"/>
  <c r="L610" i="1"/>
  <c r="L611" i="1"/>
  <c r="L612" i="1"/>
  <c r="L613" i="1"/>
  <c r="L614" i="1"/>
  <c r="L615" i="1"/>
  <c r="L616" i="1"/>
  <c r="L617" i="1"/>
  <c r="L618" i="1"/>
  <c r="L619" i="1"/>
  <c r="L620" i="1"/>
  <c r="L621" i="1"/>
  <c r="L622" i="1"/>
  <c r="L623" i="1"/>
  <c r="L624" i="1"/>
  <c r="L625" i="1"/>
  <c r="L626" i="1"/>
  <c r="L627" i="1"/>
  <c r="L628" i="1"/>
  <c r="L629" i="1"/>
  <c r="L630" i="1"/>
  <c r="L631" i="1"/>
  <c r="L632" i="1"/>
  <c r="L633" i="1"/>
  <c r="L634" i="1"/>
  <c r="L635" i="1"/>
  <c r="L636" i="1"/>
  <c r="L637" i="1"/>
  <c r="L638" i="1"/>
  <c r="L639" i="1"/>
  <c r="L640" i="1"/>
  <c r="L641" i="1"/>
  <c r="L642" i="1"/>
  <c r="L643" i="1"/>
  <c r="L644" i="1"/>
  <c r="L645" i="1"/>
  <c r="L646" i="1"/>
  <c r="L647" i="1"/>
  <c r="L648" i="1"/>
  <c r="L649" i="1"/>
  <c r="L650" i="1"/>
  <c r="L651" i="1"/>
  <c r="L652" i="1"/>
  <c r="L653" i="1"/>
  <c r="L654" i="1"/>
  <c r="L655" i="1"/>
  <c r="L656" i="1"/>
  <c r="L657" i="1"/>
  <c r="L658" i="1"/>
  <c r="L659" i="1"/>
  <c r="L660" i="1"/>
  <c r="L661" i="1"/>
  <c r="L662" i="1"/>
  <c r="L663" i="1"/>
  <c r="L664" i="1"/>
  <c r="L665" i="1"/>
  <c r="L666" i="1"/>
  <c r="L667" i="1"/>
  <c r="L668" i="1"/>
  <c r="L669" i="1"/>
  <c r="L670" i="1"/>
  <c r="L671" i="1"/>
  <c r="L672" i="1"/>
  <c r="L673" i="1"/>
  <c r="L674" i="1"/>
  <c r="L675" i="1"/>
  <c r="L676" i="1"/>
  <c r="L677" i="1"/>
  <c r="L678" i="1"/>
  <c r="L679" i="1"/>
  <c r="L680" i="1"/>
  <c r="L681" i="1"/>
  <c r="L682" i="1"/>
  <c r="L683" i="1"/>
  <c r="L684" i="1"/>
  <c r="L685" i="1"/>
  <c r="L686" i="1"/>
  <c r="L687" i="1"/>
  <c r="L688" i="1"/>
  <c r="L689" i="1"/>
  <c r="L690" i="1"/>
  <c r="L691" i="1"/>
  <c r="L692" i="1"/>
  <c r="L693" i="1"/>
  <c r="L694" i="1"/>
  <c r="L695" i="1"/>
  <c r="L696" i="1"/>
  <c r="L697" i="1"/>
  <c r="L698" i="1"/>
  <c r="L699" i="1"/>
  <c r="L700" i="1"/>
  <c r="L701" i="1"/>
  <c r="L702" i="1"/>
  <c r="L703" i="1"/>
  <c r="L704" i="1"/>
  <c r="L705" i="1"/>
  <c r="L706" i="1"/>
  <c r="L707" i="1"/>
  <c r="L708" i="1"/>
  <c r="L709" i="1"/>
  <c r="L710" i="1"/>
  <c r="L711" i="1"/>
  <c r="L712" i="1"/>
  <c r="L713" i="1"/>
  <c r="L714" i="1"/>
  <c r="L715" i="1"/>
  <c r="L716" i="1"/>
  <c r="L717" i="1"/>
  <c r="L718" i="1"/>
  <c r="L719" i="1"/>
  <c r="L720" i="1"/>
  <c r="L721" i="1"/>
  <c r="L722" i="1"/>
  <c r="L723" i="1"/>
  <c r="L724" i="1"/>
  <c r="L725" i="1"/>
  <c r="L726" i="1"/>
  <c r="L727" i="1"/>
  <c r="L728" i="1"/>
  <c r="L729" i="1"/>
  <c r="L730" i="1"/>
  <c r="L731" i="1"/>
  <c r="L732" i="1"/>
  <c r="L733" i="1"/>
  <c r="L734" i="1"/>
  <c r="L735" i="1"/>
  <c r="L736" i="1"/>
  <c r="L737" i="1"/>
  <c r="L738" i="1"/>
  <c r="L739" i="1"/>
  <c r="L740" i="1"/>
  <c r="L741" i="1"/>
  <c r="L742" i="1"/>
  <c r="L743" i="1"/>
  <c r="L744" i="1"/>
  <c r="L745" i="1"/>
  <c r="L746" i="1"/>
  <c r="L747" i="1"/>
  <c r="L748" i="1"/>
  <c r="L749" i="1"/>
  <c r="L750" i="1"/>
  <c r="L751" i="1"/>
  <c r="L752" i="1"/>
  <c r="L753" i="1"/>
  <c r="L754" i="1"/>
  <c r="L755" i="1"/>
  <c r="L756" i="1"/>
  <c r="L757" i="1"/>
  <c r="L758" i="1"/>
  <c r="L759" i="1"/>
  <c r="L760" i="1"/>
  <c r="L761" i="1"/>
  <c r="L762" i="1"/>
  <c r="L763" i="1"/>
  <c r="L764" i="1"/>
  <c r="L765" i="1"/>
  <c r="L766" i="1"/>
  <c r="L767" i="1"/>
  <c r="L768" i="1"/>
  <c r="L769" i="1"/>
  <c r="L770" i="1"/>
  <c r="L771" i="1"/>
  <c r="L772" i="1"/>
  <c r="L773" i="1"/>
  <c r="L774" i="1"/>
  <c r="L775" i="1"/>
  <c r="L776" i="1"/>
  <c r="L777" i="1"/>
  <c r="L778" i="1"/>
  <c r="L779" i="1"/>
  <c r="L780" i="1"/>
  <c r="L781" i="1"/>
  <c r="L782" i="1"/>
  <c r="L783" i="1"/>
  <c r="L784" i="1"/>
  <c r="L785" i="1"/>
  <c r="L786" i="1"/>
  <c r="L787" i="1"/>
  <c r="L788" i="1"/>
  <c r="L789" i="1"/>
  <c r="L790" i="1"/>
  <c r="L791" i="1"/>
  <c r="L792" i="1"/>
  <c r="L793" i="1"/>
  <c r="L794" i="1"/>
  <c r="L795" i="1"/>
  <c r="L796" i="1"/>
  <c r="L797" i="1"/>
  <c r="L798" i="1"/>
  <c r="L799" i="1"/>
  <c r="L800" i="1"/>
  <c r="L801" i="1"/>
  <c r="L802" i="1"/>
  <c r="L803" i="1"/>
  <c r="L804" i="1"/>
  <c r="L805" i="1"/>
  <c r="L806" i="1"/>
  <c r="L807" i="1"/>
  <c r="L808" i="1"/>
  <c r="L809" i="1"/>
  <c r="L810" i="1"/>
  <c r="L811" i="1"/>
  <c r="L812" i="1"/>
  <c r="L813" i="1"/>
  <c r="L814" i="1"/>
  <c r="L815" i="1"/>
  <c r="L816" i="1"/>
  <c r="L817" i="1"/>
  <c r="L818" i="1"/>
  <c r="L819" i="1"/>
  <c r="L820" i="1"/>
  <c r="L821" i="1"/>
  <c r="L822" i="1"/>
  <c r="L823" i="1"/>
  <c r="L824" i="1"/>
  <c r="L825" i="1"/>
  <c r="L826" i="1"/>
  <c r="L827" i="1"/>
  <c r="L828" i="1"/>
  <c r="L829" i="1"/>
  <c r="L830" i="1"/>
  <c r="L831" i="1"/>
  <c r="L832" i="1"/>
  <c r="L833" i="1"/>
  <c r="L834" i="1"/>
  <c r="L835" i="1"/>
  <c r="L836" i="1"/>
  <c r="L837" i="1"/>
  <c r="L838" i="1"/>
  <c r="L839" i="1"/>
  <c r="L840" i="1"/>
  <c r="L841" i="1"/>
  <c r="L842" i="1"/>
  <c r="L843" i="1"/>
  <c r="L844" i="1"/>
  <c r="L845" i="1"/>
  <c r="L846" i="1"/>
  <c r="L847" i="1"/>
  <c r="L848" i="1"/>
  <c r="L849" i="1"/>
  <c r="L850" i="1"/>
  <c r="L851" i="1"/>
  <c r="L852" i="1"/>
  <c r="L853" i="1"/>
  <c r="L854" i="1"/>
  <c r="L855" i="1"/>
  <c r="L856" i="1"/>
  <c r="L857" i="1"/>
  <c r="L858" i="1"/>
  <c r="L859" i="1"/>
  <c r="L860" i="1"/>
  <c r="L861" i="1"/>
  <c r="L862" i="1"/>
  <c r="L863" i="1"/>
  <c r="L864" i="1"/>
  <c r="L865" i="1"/>
  <c r="L866" i="1"/>
  <c r="L867" i="1"/>
  <c r="L868" i="1"/>
  <c r="L869" i="1"/>
  <c r="L870" i="1"/>
  <c r="L871" i="1"/>
  <c r="L872" i="1"/>
  <c r="L873" i="1"/>
  <c r="L874" i="1"/>
  <c r="L875" i="1"/>
  <c r="L876" i="1"/>
  <c r="L877" i="1"/>
  <c r="L878" i="1"/>
  <c r="L879" i="1"/>
  <c r="L880" i="1"/>
  <c r="L881" i="1"/>
  <c r="L882" i="1"/>
  <c r="L883" i="1"/>
  <c r="L884" i="1"/>
  <c r="L885" i="1"/>
  <c r="L886" i="1"/>
  <c r="L887" i="1"/>
  <c r="L888" i="1"/>
  <c r="L889" i="1"/>
  <c r="L890" i="1"/>
  <c r="L891" i="1"/>
  <c r="L892" i="1"/>
  <c r="L893" i="1"/>
  <c r="L894" i="1"/>
  <c r="L895" i="1"/>
  <c r="L896" i="1"/>
  <c r="L897" i="1"/>
  <c r="L898" i="1"/>
  <c r="L899" i="1"/>
  <c r="L900" i="1"/>
  <c r="L901" i="1"/>
  <c r="L902" i="1"/>
  <c r="L903" i="1"/>
  <c r="L904" i="1"/>
  <c r="L905" i="1"/>
  <c r="L906" i="1"/>
  <c r="L907" i="1"/>
  <c r="L908" i="1"/>
  <c r="L909" i="1"/>
  <c r="L910" i="1"/>
  <c r="L911" i="1"/>
  <c r="L912" i="1"/>
  <c r="L913" i="1"/>
  <c r="L914" i="1"/>
  <c r="L915" i="1"/>
  <c r="L916" i="1"/>
  <c r="L917" i="1"/>
  <c r="L918" i="1"/>
  <c r="L919" i="1"/>
  <c r="L920" i="1"/>
  <c r="L921" i="1"/>
  <c r="L922" i="1"/>
  <c r="L923" i="1"/>
  <c r="L924" i="1"/>
  <c r="L925" i="1"/>
  <c r="L926" i="1"/>
  <c r="L927" i="1"/>
  <c r="L928" i="1"/>
  <c r="L929" i="1"/>
  <c r="L930" i="1"/>
  <c r="L931" i="1"/>
  <c r="L932" i="1"/>
  <c r="L933" i="1"/>
  <c r="L934" i="1"/>
  <c r="L935" i="1"/>
  <c r="L936" i="1"/>
  <c r="L937" i="1"/>
  <c r="L938" i="1"/>
  <c r="L939" i="1"/>
  <c r="L940" i="1"/>
  <c r="L941" i="1"/>
  <c r="L942" i="1"/>
  <c r="L943" i="1"/>
  <c r="L944" i="1"/>
  <c r="L945" i="1"/>
  <c r="L946" i="1"/>
  <c r="L947" i="1"/>
  <c r="L948" i="1"/>
  <c r="L949" i="1"/>
  <c r="L950" i="1"/>
  <c r="L951" i="1"/>
  <c r="L952" i="1"/>
  <c r="L953" i="1"/>
  <c r="L954" i="1"/>
  <c r="L955" i="1"/>
  <c r="L956" i="1"/>
  <c r="L957" i="1"/>
  <c r="L958" i="1"/>
  <c r="L959" i="1"/>
  <c r="L960" i="1"/>
  <c r="L961" i="1"/>
  <c r="L962" i="1"/>
  <c r="L963" i="1"/>
  <c r="L964" i="1"/>
  <c r="L965" i="1"/>
  <c r="L966" i="1"/>
  <c r="L967" i="1"/>
  <c r="L968" i="1"/>
  <c r="L969" i="1"/>
  <c r="L970" i="1"/>
  <c r="L971" i="1"/>
  <c r="L972" i="1"/>
  <c r="L973" i="1"/>
  <c r="L974" i="1"/>
  <c r="L975" i="1"/>
  <c r="L976" i="1"/>
  <c r="L977" i="1"/>
  <c r="L978" i="1"/>
  <c r="L979" i="1"/>
  <c r="L980" i="1"/>
  <c r="L981" i="1"/>
  <c r="L982" i="1"/>
  <c r="L983" i="1"/>
  <c r="L984" i="1"/>
  <c r="L985" i="1"/>
  <c r="L986" i="1"/>
  <c r="L987" i="1"/>
  <c r="L988" i="1"/>
  <c r="L989" i="1"/>
  <c r="L990" i="1"/>
  <c r="L991" i="1"/>
  <c r="L992" i="1"/>
  <c r="L993" i="1"/>
  <c r="L994" i="1"/>
  <c r="L995" i="1"/>
  <c r="L996" i="1"/>
  <c r="L997" i="1"/>
  <c r="L998" i="1"/>
  <c r="L999" i="1"/>
  <c r="L1000" i="1"/>
  <c r="L1001" i="1"/>
  <c r="L1002" i="1"/>
  <c r="L1003" i="1"/>
  <c r="L1004" i="1"/>
  <c r="L1005" i="1"/>
  <c r="L1006" i="1"/>
  <c r="L1007" i="1"/>
  <c r="L1008" i="1"/>
  <c r="L1009" i="1"/>
  <c r="L1010" i="1"/>
  <c r="L1011" i="1"/>
  <c r="L1012" i="1"/>
  <c r="L1013" i="1"/>
  <c r="L1014" i="1"/>
  <c r="L1015" i="1"/>
  <c r="L1016" i="1"/>
  <c r="L1017" i="1"/>
  <c r="L1018" i="1"/>
  <c r="L1019" i="1"/>
  <c r="L1020" i="1"/>
  <c r="L1021" i="1"/>
  <c r="L1022" i="1"/>
  <c r="L1023" i="1"/>
  <c r="L1024" i="1"/>
  <c r="L1025" i="1"/>
  <c r="L1026" i="1"/>
  <c r="L1027" i="1"/>
  <c r="L1028" i="1"/>
  <c r="L1029" i="1"/>
  <c r="L1030" i="1"/>
  <c r="L1031" i="1"/>
  <c r="L1032" i="1"/>
  <c r="L1033" i="1"/>
  <c r="L1034" i="1"/>
  <c r="L1035" i="1"/>
  <c r="L1036" i="1"/>
  <c r="L1037" i="1"/>
  <c r="L1038" i="1"/>
  <c r="L1039" i="1"/>
  <c r="L1040" i="1"/>
  <c r="L1041" i="1"/>
  <c r="L1042" i="1"/>
  <c r="L1043" i="1"/>
  <c r="L1044" i="1"/>
  <c r="L1045" i="1"/>
  <c r="L1046" i="1"/>
  <c r="L1047" i="1"/>
  <c r="L1048" i="1"/>
  <c r="L1049" i="1"/>
  <c r="L1050" i="1"/>
  <c r="L1051" i="1"/>
  <c r="L1052" i="1"/>
  <c r="L1053" i="1"/>
  <c r="L1054" i="1"/>
  <c r="L1055" i="1"/>
  <c r="L1056" i="1"/>
  <c r="L1057" i="1"/>
  <c r="L1058" i="1"/>
  <c r="L1059" i="1"/>
  <c r="L1060" i="1"/>
  <c r="L1061" i="1"/>
  <c r="L1062" i="1"/>
  <c r="L1063" i="1"/>
  <c r="L1064" i="1"/>
  <c r="L1065" i="1"/>
  <c r="L1066" i="1"/>
  <c r="L1067" i="1"/>
  <c r="L1068" i="1"/>
  <c r="L1069" i="1"/>
  <c r="L1070" i="1"/>
  <c r="L1071" i="1"/>
  <c r="L1072" i="1"/>
  <c r="L1073" i="1"/>
  <c r="L1074" i="1"/>
  <c r="L1075" i="1"/>
  <c r="L1076" i="1"/>
  <c r="L1077" i="1"/>
  <c r="L1078" i="1"/>
  <c r="L1079" i="1"/>
  <c r="L1080" i="1"/>
  <c r="L1081" i="1"/>
  <c r="L1082" i="1"/>
  <c r="L1083" i="1"/>
  <c r="L1084" i="1"/>
  <c r="L1085" i="1"/>
  <c r="L1086" i="1"/>
  <c r="L1087" i="1"/>
  <c r="L1088" i="1"/>
  <c r="L1089" i="1"/>
  <c r="L1090" i="1"/>
  <c r="L1091" i="1"/>
  <c r="L1092" i="1"/>
  <c r="L1093" i="1"/>
  <c r="L1094" i="1"/>
  <c r="L1095" i="1"/>
  <c r="L1096" i="1"/>
  <c r="L1097" i="1"/>
  <c r="L1098" i="1"/>
  <c r="L1099" i="1"/>
  <c r="L1100" i="1"/>
  <c r="L1101" i="1"/>
  <c r="L1102" i="1"/>
  <c r="L1103" i="1"/>
  <c r="L1104" i="1"/>
  <c r="L1105" i="1"/>
  <c r="L1106" i="1"/>
  <c r="L1107" i="1"/>
  <c r="L1108" i="1"/>
  <c r="L1109" i="1"/>
  <c r="L1110" i="1"/>
  <c r="L1111" i="1"/>
  <c r="L1112" i="1"/>
  <c r="L1113" i="1"/>
  <c r="L1114" i="1"/>
  <c r="L1115" i="1"/>
  <c r="L1116" i="1"/>
  <c r="L1117" i="1"/>
  <c r="L1118" i="1"/>
  <c r="L1119" i="1"/>
  <c r="L1120" i="1"/>
  <c r="L1121" i="1"/>
  <c r="L1122" i="1"/>
  <c r="L1123" i="1"/>
  <c r="L1124" i="1"/>
  <c r="L1125" i="1"/>
  <c r="L1126" i="1"/>
  <c r="L1127" i="1"/>
  <c r="L1129" i="1" l="1"/>
  <c r="S394" i="3"/>
  <c r="R394" i="3"/>
  <c r="Q394" i="3"/>
  <c r="I394" i="3"/>
  <c r="T392" i="3"/>
  <c r="T391" i="3"/>
  <c r="T390" i="3"/>
  <c r="T389" i="3"/>
  <c r="V389" i="3" s="1"/>
  <c r="T388" i="3"/>
  <c r="T387" i="3"/>
  <c r="T386" i="3"/>
  <c r="V386" i="3" s="1"/>
  <c r="T385" i="3"/>
  <c r="V385" i="3" s="1"/>
  <c r="T384" i="3"/>
  <c r="V384" i="3" s="1"/>
  <c r="T382" i="3"/>
  <c r="T383" i="3"/>
  <c r="V383" i="3" s="1"/>
  <c r="T381" i="3"/>
  <c r="T380" i="3"/>
  <c r="T379" i="3"/>
  <c r="T378" i="3"/>
  <c r="V378" i="3" s="1"/>
  <c r="T377" i="3"/>
  <c r="T376" i="3"/>
  <c r="T375" i="3"/>
  <c r="T374" i="3"/>
  <c r="T373" i="3"/>
  <c r="T372" i="3"/>
  <c r="V372" i="3" s="1"/>
  <c r="T371" i="3"/>
  <c r="V371" i="3" s="1"/>
  <c r="T369" i="3"/>
  <c r="V369" i="3" s="1"/>
  <c r="T368" i="3"/>
  <c r="T370" i="3"/>
  <c r="T367" i="3"/>
  <c r="V367" i="3" s="1"/>
  <c r="T366" i="3"/>
  <c r="T365" i="3"/>
  <c r="T364" i="3"/>
  <c r="T363" i="3"/>
  <c r="T362" i="3"/>
  <c r="T361" i="3"/>
  <c r="V361" i="3" s="1"/>
  <c r="T360" i="3"/>
  <c r="V360" i="3" s="1"/>
  <c r="T359" i="3"/>
  <c r="T358" i="3"/>
  <c r="T357" i="3"/>
  <c r="T356" i="3"/>
  <c r="T355" i="3"/>
  <c r="T354" i="3"/>
  <c r="T353" i="3"/>
  <c r="T352" i="3"/>
  <c r="V352" i="3" s="1"/>
  <c r="T351" i="3"/>
  <c r="V351" i="3" s="1"/>
  <c r="T349" i="3"/>
  <c r="T350" i="3"/>
  <c r="T347" i="3"/>
  <c r="T348" i="3"/>
  <c r="V348" i="3" s="1"/>
  <c r="T346" i="3"/>
  <c r="T345" i="3"/>
  <c r="V345" i="3" s="1"/>
  <c r="T343" i="3"/>
  <c r="T344" i="3"/>
  <c r="V344" i="3" s="1"/>
  <c r="T341" i="3"/>
  <c r="T342" i="3"/>
  <c r="V342" i="3" s="1"/>
  <c r="T340" i="3"/>
  <c r="V340" i="3" s="1"/>
  <c r="T339" i="3"/>
  <c r="T338" i="3"/>
  <c r="T337" i="3"/>
  <c r="V337" i="3" s="1"/>
  <c r="T334" i="3"/>
  <c r="T336" i="3"/>
  <c r="T335" i="3"/>
  <c r="T333" i="3"/>
  <c r="T332" i="3"/>
  <c r="T331" i="3"/>
  <c r="V331" i="3" s="1"/>
  <c r="T330" i="3"/>
  <c r="T329" i="3"/>
  <c r="T328" i="3"/>
  <c r="T327" i="3"/>
  <c r="V327" i="3" s="1"/>
  <c r="T325" i="3"/>
  <c r="V325" i="3" s="1"/>
  <c r="T326" i="3"/>
  <c r="T324" i="3"/>
  <c r="T323" i="3"/>
  <c r="T321" i="3"/>
  <c r="T322" i="3"/>
  <c r="T320" i="3"/>
  <c r="V320" i="3" s="1"/>
  <c r="T319" i="3"/>
  <c r="T318" i="3"/>
  <c r="V318" i="3" s="1"/>
  <c r="T317" i="3"/>
  <c r="T316" i="3"/>
  <c r="T315" i="3"/>
  <c r="T314" i="3"/>
  <c r="V314" i="3" s="1"/>
  <c r="T312" i="3"/>
  <c r="V312" i="3" s="1"/>
  <c r="T313" i="3"/>
  <c r="T311" i="3"/>
  <c r="V311" i="3" s="1"/>
  <c r="T308" i="3"/>
  <c r="V308" i="3" s="1"/>
  <c r="W308" i="3" s="1"/>
  <c r="T310" i="3"/>
  <c r="T309" i="3"/>
  <c r="V309" i="3" s="1"/>
  <c r="T307" i="3"/>
  <c r="T306" i="3"/>
  <c r="T305" i="3"/>
  <c r="V305" i="3" s="1"/>
  <c r="T304" i="3"/>
  <c r="T303" i="3"/>
  <c r="V303" i="3" s="1"/>
  <c r="T302" i="3"/>
  <c r="T301" i="3"/>
  <c r="V301" i="3" s="1"/>
  <c r="T300" i="3"/>
  <c r="T299" i="3"/>
  <c r="T298" i="3"/>
  <c r="T297" i="3"/>
  <c r="T296" i="3"/>
  <c r="T295" i="3"/>
  <c r="V295" i="3" s="1"/>
  <c r="T294" i="3"/>
  <c r="V294" i="3" s="1"/>
  <c r="T293" i="3"/>
  <c r="V293" i="3" s="1"/>
  <c r="T292" i="3"/>
  <c r="T291" i="3"/>
  <c r="T290" i="3"/>
  <c r="T289" i="3"/>
  <c r="V289" i="3" s="1"/>
  <c r="T288" i="3"/>
  <c r="T287" i="3"/>
  <c r="V287" i="3" s="1"/>
  <c r="T286" i="3"/>
  <c r="T285" i="3"/>
  <c r="V285" i="3" s="1"/>
  <c r="T284" i="3"/>
  <c r="T283" i="3"/>
  <c r="T282" i="3"/>
  <c r="V282" i="3" s="1"/>
  <c r="T281" i="3"/>
  <c r="T280" i="3"/>
  <c r="T279" i="3"/>
  <c r="T278" i="3"/>
  <c r="V278" i="3" s="1"/>
  <c r="T277" i="3"/>
  <c r="T276" i="3"/>
  <c r="V276" i="3" s="1"/>
  <c r="T275" i="3"/>
  <c r="V275" i="3" s="1"/>
  <c r="T273" i="3"/>
  <c r="T272" i="3"/>
  <c r="V272" i="3" s="1"/>
  <c r="T274" i="3"/>
  <c r="T271" i="3"/>
  <c r="T270" i="3"/>
  <c r="T269" i="3"/>
  <c r="T268" i="3"/>
  <c r="T267" i="3"/>
  <c r="V267" i="3" s="1"/>
  <c r="T265" i="3"/>
  <c r="T266" i="3"/>
  <c r="T264" i="3"/>
  <c r="T263" i="3"/>
  <c r="T262" i="3"/>
  <c r="V262" i="3" s="1"/>
  <c r="T260" i="3"/>
  <c r="T261" i="3"/>
  <c r="V261" i="3" s="1"/>
  <c r="T259" i="3"/>
  <c r="T258" i="3"/>
  <c r="T257" i="3"/>
  <c r="V257" i="3" s="1"/>
  <c r="T256" i="3"/>
  <c r="T255" i="3"/>
  <c r="V255" i="3" s="1"/>
  <c r="T254" i="3"/>
  <c r="T253" i="3"/>
  <c r="T252" i="3"/>
  <c r="T251" i="3"/>
  <c r="V251" i="3" s="1"/>
  <c r="T250" i="3"/>
  <c r="V250" i="3" s="1"/>
  <c r="T249" i="3"/>
  <c r="V249" i="3" s="1"/>
  <c r="T248" i="3"/>
  <c r="T247" i="3"/>
  <c r="T246" i="3"/>
  <c r="V246" i="3" s="1"/>
  <c r="T245" i="3"/>
  <c r="V245" i="3" s="1"/>
  <c r="T243" i="3"/>
  <c r="V243" i="3" s="1"/>
  <c r="T244" i="3"/>
  <c r="T242" i="3"/>
  <c r="T241" i="3"/>
  <c r="V241" i="3" s="1"/>
  <c r="T240" i="3"/>
  <c r="T239" i="3"/>
  <c r="T238" i="3"/>
  <c r="V238" i="3" s="1"/>
  <c r="T236" i="3"/>
  <c r="V236" i="3" s="1"/>
  <c r="T237" i="3"/>
  <c r="T235" i="3"/>
  <c r="V235" i="3" s="1"/>
  <c r="T231" i="3"/>
  <c r="T233" i="3"/>
  <c r="T234" i="3"/>
  <c r="T232" i="3"/>
  <c r="T230" i="3"/>
  <c r="T229" i="3"/>
  <c r="V229" i="3" s="1"/>
  <c r="T228" i="3"/>
  <c r="T227" i="3"/>
  <c r="V227" i="3" s="1"/>
  <c r="T226" i="3"/>
  <c r="T225" i="3"/>
  <c r="T224" i="3"/>
  <c r="T223" i="3"/>
  <c r="T222" i="3"/>
  <c r="T221" i="3"/>
  <c r="T219" i="3"/>
  <c r="T220" i="3"/>
  <c r="T218" i="3"/>
  <c r="V218" i="3" s="1"/>
  <c r="T217" i="3"/>
  <c r="T216" i="3"/>
  <c r="V216" i="3" s="1"/>
  <c r="T215" i="3"/>
  <c r="T214" i="3"/>
  <c r="T213" i="3"/>
  <c r="T212" i="3"/>
  <c r="V212" i="3" s="1"/>
  <c r="T211" i="3"/>
  <c r="T210" i="3"/>
  <c r="T209" i="3"/>
  <c r="V209" i="3" s="1"/>
  <c r="T208" i="3"/>
  <c r="T207" i="3"/>
  <c r="T206" i="3"/>
  <c r="T205" i="3"/>
  <c r="T204" i="3"/>
  <c r="T203" i="3"/>
  <c r="T202" i="3"/>
  <c r="V202" i="3" s="1"/>
  <c r="T201" i="3"/>
  <c r="T200" i="3"/>
  <c r="T199" i="3"/>
  <c r="T198" i="3"/>
  <c r="V198" i="3" s="1"/>
  <c r="T197" i="3"/>
  <c r="T195" i="3"/>
  <c r="V195" i="3" s="1"/>
  <c r="T196" i="3"/>
  <c r="T194" i="3"/>
  <c r="T193" i="3"/>
  <c r="T192" i="3"/>
  <c r="V192" i="3" s="1"/>
  <c r="T191" i="3"/>
  <c r="T190" i="3"/>
  <c r="V190" i="3" s="1"/>
  <c r="T189" i="3"/>
  <c r="T188" i="3"/>
  <c r="V188" i="3" s="1"/>
  <c r="T187" i="3"/>
  <c r="T186" i="3"/>
  <c r="V186" i="3" s="1"/>
  <c r="T185" i="3"/>
  <c r="T184" i="3"/>
  <c r="T181" i="3"/>
  <c r="T182" i="3"/>
  <c r="T180" i="3"/>
  <c r="T179" i="3"/>
  <c r="T178" i="3"/>
  <c r="T177" i="3"/>
  <c r="V177" i="3" s="1"/>
  <c r="T176" i="3"/>
  <c r="T175" i="3"/>
  <c r="T174" i="3"/>
  <c r="T173" i="3"/>
  <c r="T171" i="3"/>
  <c r="T172" i="3"/>
  <c r="V172" i="3" s="1"/>
  <c r="T170" i="3"/>
  <c r="V170" i="3" s="1"/>
  <c r="T169" i="3"/>
  <c r="T168" i="3"/>
  <c r="V168" i="3" s="1"/>
  <c r="T167" i="3"/>
  <c r="T166" i="3"/>
  <c r="V166" i="3" s="1"/>
  <c r="T165" i="3"/>
  <c r="T164" i="3"/>
  <c r="T163" i="3"/>
  <c r="V163" i="3" s="1"/>
  <c r="T162" i="3"/>
  <c r="T161" i="3"/>
  <c r="V161" i="3" s="1"/>
  <c r="T160" i="3"/>
  <c r="T159" i="3"/>
  <c r="T158" i="3"/>
  <c r="T157" i="3"/>
  <c r="V157" i="3" s="1"/>
  <c r="T156" i="3"/>
  <c r="T155" i="3"/>
  <c r="T154" i="3"/>
  <c r="T153" i="3"/>
  <c r="T152" i="3"/>
  <c r="T151" i="3"/>
  <c r="V151" i="3" s="1"/>
  <c r="T150" i="3"/>
  <c r="T149" i="3"/>
  <c r="V149" i="3" s="1"/>
  <c r="T148" i="3"/>
  <c r="V148" i="3" s="1"/>
  <c r="T147" i="3"/>
  <c r="T146" i="3"/>
  <c r="T145" i="3"/>
  <c r="V145" i="3" s="1"/>
  <c r="T144" i="3"/>
  <c r="T143" i="3"/>
  <c r="V143" i="3" s="1"/>
  <c r="T142" i="3"/>
  <c r="V142" i="3" s="1"/>
  <c r="T141" i="3"/>
  <c r="V141" i="3" s="1"/>
  <c r="T140" i="3"/>
  <c r="T139" i="3"/>
  <c r="T138" i="3"/>
  <c r="V138" i="3" s="1"/>
  <c r="T137" i="3"/>
  <c r="V137" i="3" s="1"/>
  <c r="T136" i="3"/>
  <c r="V136" i="3" s="1"/>
  <c r="T135" i="3"/>
  <c r="V135" i="3" s="1"/>
  <c r="T134" i="3"/>
  <c r="V134" i="3" s="1"/>
  <c r="T133" i="3"/>
  <c r="T132" i="3"/>
  <c r="T131" i="3"/>
  <c r="T130" i="3"/>
  <c r="T129" i="3"/>
  <c r="V129" i="3" s="1"/>
  <c r="T128" i="3"/>
  <c r="V128" i="3" s="1"/>
  <c r="T127" i="3"/>
  <c r="T126" i="3"/>
  <c r="T125" i="3"/>
  <c r="T124" i="3"/>
  <c r="T122" i="3"/>
  <c r="V122" i="3" s="1"/>
  <c r="T123" i="3"/>
  <c r="T121" i="3"/>
  <c r="V121" i="3" s="1"/>
  <c r="T120" i="3"/>
  <c r="V120" i="3" s="1"/>
  <c r="T119" i="3"/>
  <c r="T118" i="3"/>
  <c r="V118" i="3" s="1"/>
  <c r="T117" i="3"/>
  <c r="V117" i="3" s="1"/>
  <c r="T116" i="3"/>
  <c r="T115" i="3"/>
  <c r="T114" i="3"/>
  <c r="T113" i="3"/>
  <c r="V113" i="3" s="1"/>
  <c r="T112" i="3"/>
  <c r="V112" i="3" s="1"/>
  <c r="T111" i="3"/>
  <c r="T110" i="3"/>
  <c r="T109" i="3"/>
  <c r="V109" i="3" s="1"/>
  <c r="T108" i="3"/>
  <c r="T107" i="3"/>
  <c r="V107" i="3" s="1"/>
  <c r="T106" i="3"/>
  <c r="V106" i="3" s="1"/>
  <c r="T105" i="3"/>
  <c r="V105" i="3" s="1"/>
  <c r="T104" i="3"/>
  <c r="T103" i="3"/>
  <c r="T102" i="3"/>
  <c r="T101" i="3"/>
  <c r="T100" i="3"/>
  <c r="V100" i="3" s="1"/>
  <c r="T99" i="3"/>
  <c r="V99" i="3" s="1"/>
  <c r="T98" i="3"/>
  <c r="V98" i="3" s="1"/>
  <c r="T97" i="3"/>
  <c r="T96" i="3"/>
  <c r="T95" i="3"/>
  <c r="T93" i="3"/>
  <c r="T94" i="3"/>
  <c r="V94" i="3" s="1"/>
  <c r="T92" i="3"/>
  <c r="T91" i="3"/>
  <c r="T90" i="3"/>
  <c r="V90" i="3" s="1"/>
  <c r="T89" i="3"/>
  <c r="V89" i="3" s="1"/>
  <c r="T88" i="3"/>
  <c r="T87" i="3"/>
  <c r="T86" i="3"/>
  <c r="T85" i="3"/>
  <c r="V85" i="3" s="1"/>
  <c r="T84" i="3"/>
  <c r="T83" i="3"/>
  <c r="T82" i="3"/>
  <c r="T81" i="3"/>
  <c r="T80" i="3"/>
  <c r="T79" i="3"/>
  <c r="T78" i="3"/>
  <c r="T77" i="3"/>
  <c r="V77" i="3" s="1"/>
  <c r="T76" i="3"/>
  <c r="T75" i="3"/>
  <c r="V75" i="3" s="1"/>
  <c r="T74" i="3"/>
  <c r="V74" i="3" s="1"/>
  <c r="T73" i="3"/>
  <c r="V73" i="3" s="1"/>
  <c r="T72" i="3"/>
  <c r="T71" i="3"/>
  <c r="V71" i="3" s="1"/>
  <c r="T70" i="3"/>
  <c r="T69" i="3"/>
  <c r="T68" i="3"/>
  <c r="T67" i="3"/>
  <c r="T66" i="3"/>
  <c r="T65" i="3"/>
  <c r="T64" i="3"/>
  <c r="V64" i="3" s="1"/>
  <c r="T63" i="3"/>
  <c r="V63" i="3" s="1"/>
  <c r="T62" i="3"/>
  <c r="T61" i="3"/>
  <c r="V61" i="3" s="1"/>
  <c r="T60" i="3"/>
  <c r="T59" i="3"/>
  <c r="V59" i="3" s="1"/>
  <c r="T58" i="3"/>
  <c r="T57" i="3"/>
  <c r="V57" i="3" s="1"/>
  <c r="T56" i="3"/>
  <c r="T55" i="3"/>
  <c r="V55" i="3" s="1"/>
  <c r="T54" i="3"/>
  <c r="V54" i="3" s="1"/>
  <c r="T53" i="3"/>
  <c r="T52" i="3"/>
  <c r="T51" i="3"/>
  <c r="T50" i="3"/>
  <c r="T49" i="3"/>
  <c r="T48" i="3"/>
  <c r="T47" i="3"/>
  <c r="V47" i="3" s="1"/>
  <c r="T46" i="3"/>
  <c r="V46" i="3" s="1"/>
  <c r="T45" i="3"/>
  <c r="V45" i="3" s="1"/>
  <c r="T44" i="3"/>
  <c r="T43" i="3"/>
  <c r="T42" i="3"/>
  <c r="T41" i="3"/>
  <c r="T40" i="3"/>
  <c r="V40" i="3" s="1"/>
  <c r="T39" i="3"/>
  <c r="V39" i="3" s="1"/>
  <c r="T38" i="3"/>
  <c r="V38" i="3" s="1"/>
  <c r="T36" i="3"/>
  <c r="V36" i="3" s="1"/>
  <c r="T37" i="3"/>
  <c r="V37" i="3" s="1"/>
  <c r="T35" i="3"/>
  <c r="T34" i="3"/>
  <c r="T33" i="3"/>
  <c r="T32" i="3"/>
  <c r="T31" i="3"/>
  <c r="V31" i="3" s="1"/>
  <c r="T30" i="3"/>
  <c r="T29" i="3"/>
  <c r="V29" i="3" s="1"/>
  <c r="T28" i="3"/>
  <c r="T27" i="3"/>
  <c r="T26" i="3"/>
  <c r="T25" i="3"/>
  <c r="T24" i="3"/>
  <c r="T23" i="3"/>
  <c r="T21" i="3"/>
  <c r="V21" i="3" s="1"/>
  <c r="T22" i="3"/>
  <c r="T20" i="3"/>
  <c r="T19" i="3"/>
  <c r="T18" i="3"/>
  <c r="V18" i="3" s="1"/>
  <c r="T17" i="3"/>
  <c r="V17" i="3" s="1"/>
  <c r="T16" i="3"/>
  <c r="T15" i="3"/>
  <c r="V15" i="3" s="1"/>
  <c r="T14" i="3"/>
  <c r="V14" i="3" s="1"/>
  <c r="T13" i="3"/>
  <c r="T12" i="3"/>
  <c r="T11" i="3"/>
  <c r="V11" i="3" s="1"/>
  <c r="T10" i="3"/>
  <c r="V10" i="3" s="1"/>
  <c r="T9" i="3"/>
  <c r="V9" i="3" s="1"/>
  <c r="T8" i="3"/>
  <c r="T7" i="3"/>
  <c r="T6" i="3"/>
  <c r="V6" i="3" s="1"/>
  <c r="T5" i="3"/>
  <c r="T4" i="3"/>
  <c r="T3" i="3"/>
  <c r="V4" i="3" l="1"/>
  <c r="W4" i="3" s="1"/>
  <c r="V12" i="3"/>
  <c r="W12" i="3" s="1"/>
  <c r="V20" i="3"/>
  <c r="W20" i="3" s="1"/>
  <c r="V28" i="3"/>
  <c r="W28" i="3" s="1"/>
  <c r="V44" i="3"/>
  <c r="W44" i="3" s="1"/>
  <c r="V52" i="3"/>
  <c r="W52" i="3" s="1"/>
  <c r="V56" i="3"/>
  <c r="W56" i="3" s="1"/>
  <c r="V60" i="3"/>
  <c r="W60" i="3" s="1"/>
  <c r="V68" i="3"/>
  <c r="W68" i="3" s="1"/>
  <c r="V76" i="3"/>
  <c r="W76" i="3" s="1"/>
  <c r="V84" i="3"/>
  <c r="W84" i="3" s="1"/>
  <c r="V92" i="3"/>
  <c r="W92" i="3" s="1"/>
  <c r="V96" i="3"/>
  <c r="W96" i="3" s="1"/>
  <c r="V116" i="3"/>
  <c r="W116" i="3" s="1"/>
  <c r="V132" i="3"/>
  <c r="W132" i="3" s="1"/>
  <c r="V152" i="3"/>
  <c r="W152" i="3" s="1"/>
  <c r="V160" i="3"/>
  <c r="W160" i="3" s="1"/>
  <c r="V164" i="3"/>
  <c r="W164" i="3" s="1"/>
  <c r="V176" i="3"/>
  <c r="W176" i="3" s="1"/>
  <c r="V185" i="3"/>
  <c r="W185" i="3" s="1"/>
  <c r="V193" i="3"/>
  <c r="W193" i="3" s="1"/>
  <c r="V201" i="3"/>
  <c r="W201" i="3" s="1"/>
  <c r="V205" i="3"/>
  <c r="W205" i="3" s="1"/>
  <c r="V213" i="3"/>
  <c r="W213" i="3" s="1"/>
  <c r="V221" i="3"/>
  <c r="W221" i="3" s="1"/>
  <c r="V225" i="3"/>
  <c r="W225" i="3" s="1"/>
  <c r="V266" i="3"/>
  <c r="W266" i="3" s="1"/>
  <c r="V269" i="3"/>
  <c r="W269" i="3" s="1"/>
  <c r="V310" i="3"/>
  <c r="W310" i="3" s="1"/>
  <c r="V326" i="3"/>
  <c r="W326" i="3" s="1"/>
  <c r="V13" i="3"/>
  <c r="W13" i="3" s="1"/>
  <c r="V41" i="3"/>
  <c r="W41" i="3" s="1"/>
  <c r="V49" i="3"/>
  <c r="W49" i="3" s="1"/>
  <c r="V65" i="3"/>
  <c r="W65" i="3" s="1"/>
  <c r="V125" i="3"/>
  <c r="W125" i="3" s="1"/>
  <c r="V133" i="3"/>
  <c r="W133" i="3" s="1"/>
  <c r="V194" i="3"/>
  <c r="W194" i="3" s="1"/>
  <c r="V210" i="3"/>
  <c r="W210" i="3" s="1"/>
  <c r="V214" i="3"/>
  <c r="W214" i="3" s="1"/>
  <c r="V222" i="3"/>
  <c r="W222" i="3" s="1"/>
  <c r="V270" i="3"/>
  <c r="W270" i="3" s="1"/>
  <c r="V273" i="3"/>
  <c r="W273" i="3" s="1"/>
  <c r="V286" i="3"/>
  <c r="W286" i="3" s="1"/>
  <c r="V290" i="3"/>
  <c r="W290" i="3" s="1"/>
  <c r="V298" i="3"/>
  <c r="W298" i="3" s="1"/>
  <c r="V302" i="3"/>
  <c r="W302" i="3" s="1"/>
  <c r="V306" i="3"/>
  <c r="W306" i="3" s="1"/>
  <c r="V330" i="3"/>
  <c r="W330" i="3" s="1"/>
  <c r="V335" i="3"/>
  <c r="W335" i="3" s="1"/>
  <c r="V338" i="3"/>
  <c r="W338" i="3" s="1"/>
  <c r="V341" i="3"/>
  <c r="W341" i="3" s="1"/>
  <c r="V346" i="3"/>
  <c r="W346" i="3" s="1"/>
  <c r="V349" i="3"/>
  <c r="W349" i="3" s="1"/>
  <c r="V354" i="3"/>
  <c r="W354" i="3" s="1"/>
  <c r="V358" i="3"/>
  <c r="W358" i="3" s="1"/>
  <c r="V362" i="3"/>
  <c r="W362" i="3" s="1"/>
  <c r="V366" i="3"/>
  <c r="W366" i="3" s="1"/>
  <c r="V374" i="3"/>
  <c r="W374" i="3" s="1"/>
  <c r="V390" i="3"/>
  <c r="W390" i="3" s="1"/>
  <c r="V26" i="3"/>
  <c r="W26" i="3" s="1"/>
  <c r="V30" i="3"/>
  <c r="W30" i="3" s="1"/>
  <c r="V34" i="3"/>
  <c r="W34" i="3" s="1"/>
  <c r="V42" i="3"/>
  <c r="W42" i="3" s="1"/>
  <c r="V50" i="3"/>
  <c r="W50" i="3" s="1"/>
  <c r="V58" i="3"/>
  <c r="W58" i="3" s="1"/>
  <c r="V62" i="3"/>
  <c r="W62" i="3" s="1"/>
  <c r="V66" i="3"/>
  <c r="W66" i="3" s="1"/>
  <c r="V70" i="3"/>
  <c r="W70" i="3" s="1"/>
  <c r="V78" i="3"/>
  <c r="W78" i="3" s="1"/>
  <c r="V82" i="3"/>
  <c r="W82" i="3" s="1"/>
  <c r="V86" i="3"/>
  <c r="W86" i="3" s="1"/>
  <c r="V93" i="3"/>
  <c r="W93" i="3" s="1"/>
  <c r="V102" i="3"/>
  <c r="W102" i="3" s="1"/>
  <c r="V110" i="3"/>
  <c r="W110" i="3" s="1"/>
  <c r="V114" i="3"/>
  <c r="W114" i="3" s="1"/>
  <c r="V123" i="3"/>
  <c r="W123" i="3" s="1"/>
  <c r="V126" i="3"/>
  <c r="W126" i="3" s="1"/>
  <c r="V130" i="3"/>
  <c r="W130" i="3" s="1"/>
  <c r="V146" i="3"/>
  <c r="W146" i="3" s="1"/>
  <c r="V150" i="3"/>
  <c r="W150" i="3" s="1"/>
  <c r="V154" i="3"/>
  <c r="W154" i="3" s="1"/>
  <c r="V158" i="3"/>
  <c r="W158" i="3" s="1"/>
  <c r="V162" i="3"/>
  <c r="W162" i="3" s="1"/>
  <c r="V174" i="3"/>
  <c r="W174" i="3" s="1"/>
  <c r="V178" i="3"/>
  <c r="W178" i="3" s="1"/>
  <c r="V181" i="3"/>
  <c r="W181" i="3" s="1"/>
  <c r="V187" i="3"/>
  <c r="W187" i="3" s="1"/>
  <c r="V191" i="3"/>
  <c r="W191" i="3" s="1"/>
  <c r="V196" i="3"/>
  <c r="W196" i="3" s="1"/>
  <c r="V199" i="3"/>
  <c r="W199" i="3" s="1"/>
  <c r="V203" i="3"/>
  <c r="W203" i="3" s="1"/>
  <c r="V207" i="3"/>
  <c r="W207" i="3" s="1"/>
  <c r="V211" i="3"/>
  <c r="W211" i="3" s="1"/>
  <c r="V215" i="3"/>
  <c r="W215" i="3" s="1"/>
  <c r="V220" i="3"/>
  <c r="W220" i="3" s="1"/>
  <c r="V223" i="3"/>
  <c r="W223" i="3" s="1"/>
  <c r="V232" i="3"/>
  <c r="W232" i="3" s="1"/>
  <c r="V239" i="3"/>
  <c r="W239" i="3" s="1"/>
  <c r="V244" i="3"/>
  <c r="W244" i="3" s="1"/>
  <c r="V247" i="3"/>
  <c r="W247" i="3" s="1"/>
  <c r="V259" i="3"/>
  <c r="W259" i="3" s="1"/>
  <c r="V263" i="3"/>
  <c r="W263" i="3" s="1"/>
  <c r="V271" i="3"/>
  <c r="W271" i="3" s="1"/>
  <c r="V279" i="3"/>
  <c r="W279" i="3" s="1"/>
  <c r="V283" i="3"/>
  <c r="W283" i="3" s="1"/>
  <c r="V291" i="3"/>
  <c r="W291" i="3" s="1"/>
  <c r="V299" i="3"/>
  <c r="W299" i="3" s="1"/>
  <c r="V307" i="3"/>
  <c r="W307" i="3" s="1"/>
  <c r="V315" i="3"/>
  <c r="W315" i="3" s="1"/>
  <c r="V319" i="3"/>
  <c r="W319" i="3" s="1"/>
  <c r="V323" i="3"/>
  <c r="W323" i="3" s="1"/>
  <c r="V336" i="3"/>
  <c r="W336" i="3" s="1"/>
  <c r="V339" i="3"/>
  <c r="W339" i="3" s="1"/>
  <c r="V355" i="3"/>
  <c r="W355" i="3" s="1"/>
  <c r="V359" i="3"/>
  <c r="W359" i="3" s="1"/>
  <c r="V363" i="3"/>
  <c r="W363" i="3" s="1"/>
  <c r="V375" i="3"/>
  <c r="W375" i="3" s="1"/>
  <c r="V379" i="3"/>
  <c r="W379" i="3" s="1"/>
  <c r="V382" i="3"/>
  <c r="W382" i="3" s="1"/>
  <c r="V387" i="3"/>
  <c r="W387" i="3" s="1"/>
  <c r="V391" i="3"/>
  <c r="W391" i="3" s="1"/>
  <c r="V8" i="3"/>
  <c r="W8" i="3" s="1"/>
  <c r="V16" i="3"/>
  <c r="W16" i="3" s="1"/>
  <c r="V24" i="3"/>
  <c r="W24" i="3" s="1"/>
  <c r="V32" i="3"/>
  <c r="W32" i="3" s="1"/>
  <c r="V48" i="3"/>
  <c r="W48" i="3" s="1"/>
  <c r="V72" i="3"/>
  <c r="W72" i="3" s="1"/>
  <c r="V80" i="3"/>
  <c r="W80" i="3" s="1"/>
  <c r="V88" i="3"/>
  <c r="W88" i="3" s="1"/>
  <c r="V104" i="3"/>
  <c r="W104" i="3" s="1"/>
  <c r="V108" i="3"/>
  <c r="W108" i="3" s="1"/>
  <c r="V124" i="3"/>
  <c r="W124" i="3" s="1"/>
  <c r="V140" i="3"/>
  <c r="W140" i="3" s="1"/>
  <c r="V144" i="3"/>
  <c r="W144" i="3" s="1"/>
  <c r="V156" i="3"/>
  <c r="W156" i="3" s="1"/>
  <c r="V171" i="3"/>
  <c r="W171" i="3" s="1"/>
  <c r="V180" i="3"/>
  <c r="W180" i="3" s="1"/>
  <c r="V189" i="3"/>
  <c r="W189" i="3" s="1"/>
  <c r="V197" i="3"/>
  <c r="W197" i="3" s="1"/>
  <c r="V217" i="3"/>
  <c r="W217" i="3" s="1"/>
  <c r="V233" i="3"/>
  <c r="W233" i="3" s="1"/>
  <c r="V253" i="3"/>
  <c r="W253" i="3" s="1"/>
  <c r="V260" i="3"/>
  <c r="W260" i="3" s="1"/>
  <c r="V277" i="3"/>
  <c r="W277" i="3" s="1"/>
  <c r="V281" i="3"/>
  <c r="W281" i="3" s="1"/>
  <c r="V297" i="3"/>
  <c r="W297" i="3" s="1"/>
  <c r="V317" i="3"/>
  <c r="W317" i="3" s="1"/>
  <c r="V322" i="3"/>
  <c r="W322" i="3" s="1"/>
  <c r="V329" i="3"/>
  <c r="W329" i="3" s="1"/>
  <c r="V333" i="3"/>
  <c r="W333" i="3" s="1"/>
  <c r="V350" i="3"/>
  <c r="W350" i="3" s="1"/>
  <c r="V353" i="3"/>
  <c r="W353" i="3" s="1"/>
  <c r="V357" i="3"/>
  <c r="W357" i="3" s="1"/>
  <c r="V365" i="3"/>
  <c r="W365" i="3" s="1"/>
  <c r="V368" i="3"/>
  <c r="W368" i="3" s="1"/>
  <c r="V373" i="3"/>
  <c r="W373" i="3" s="1"/>
  <c r="V377" i="3"/>
  <c r="W377" i="3" s="1"/>
  <c r="V381" i="3"/>
  <c r="W381" i="3" s="1"/>
  <c r="V5" i="3"/>
  <c r="W5" i="3" s="1"/>
  <c r="V22" i="3"/>
  <c r="W22" i="3" s="1"/>
  <c r="V25" i="3"/>
  <c r="W25" i="3" s="1"/>
  <c r="V33" i="3"/>
  <c r="W33" i="3" s="1"/>
  <c r="V53" i="3"/>
  <c r="W53" i="3" s="1"/>
  <c r="V69" i="3"/>
  <c r="W69" i="3" s="1"/>
  <c r="V81" i="3"/>
  <c r="W81" i="3" s="1"/>
  <c r="V97" i="3"/>
  <c r="W97" i="3" s="1"/>
  <c r="V101" i="3"/>
  <c r="W101" i="3" s="1"/>
  <c r="V153" i="3"/>
  <c r="W153" i="3" s="1"/>
  <c r="V165" i="3"/>
  <c r="W165" i="3" s="1"/>
  <c r="V169" i="3"/>
  <c r="W169" i="3" s="1"/>
  <c r="V173" i="3"/>
  <c r="W173" i="3" s="1"/>
  <c r="V182" i="3"/>
  <c r="W182" i="3" s="1"/>
  <c r="V206" i="3"/>
  <c r="W206" i="3" s="1"/>
  <c r="V226" i="3"/>
  <c r="W226" i="3" s="1"/>
  <c r="V230" i="3"/>
  <c r="W230" i="3" s="1"/>
  <c r="V231" i="3"/>
  <c r="W231" i="3" s="1"/>
  <c r="V242" i="3"/>
  <c r="W242" i="3" s="1"/>
  <c r="V254" i="3"/>
  <c r="W254" i="3" s="1"/>
  <c r="V258" i="3"/>
  <c r="W258" i="3" s="1"/>
  <c r="V265" i="3"/>
  <c r="W265" i="3" s="1"/>
  <c r="V321" i="3"/>
  <c r="W321" i="3" s="1"/>
  <c r="V3" i="3"/>
  <c r="W3" i="3" s="1"/>
  <c r="V7" i="3"/>
  <c r="W7" i="3" s="1"/>
  <c r="V19" i="3"/>
  <c r="W19" i="3" s="1"/>
  <c r="V23" i="3"/>
  <c r="W23" i="3" s="1"/>
  <c r="V27" i="3"/>
  <c r="W27" i="3" s="1"/>
  <c r="V35" i="3"/>
  <c r="W35" i="3" s="1"/>
  <c r="V43" i="3"/>
  <c r="W43" i="3" s="1"/>
  <c r="V51" i="3"/>
  <c r="W51" i="3" s="1"/>
  <c r="V67" i="3"/>
  <c r="W67" i="3" s="1"/>
  <c r="V79" i="3"/>
  <c r="W79" i="3" s="1"/>
  <c r="V83" i="3"/>
  <c r="W83" i="3" s="1"/>
  <c r="V87" i="3"/>
  <c r="W87" i="3" s="1"/>
  <c r="V91" i="3"/>
  <c r="W91" i="3" s="1"/>
  <c r="V95" i="3"/>
  <c r="W95" i="3" s="1"/>
  <c r="V103" i="3"/>
  <c r="W103" i="3" s="1"/>
  <c r="V111" i="3"/>
  <c r="W111" i="3" s="1"/>
  <c r="V115" i="3"/>
  <c r="W115" i="3" s="1"/>
  <c r="V119" i="3"/>
  <c r="W119" i="3" s="1"/>
  <c r="V127" i="3"/>
  <c r="W127" i="3" s="1"/>
  <c r="V131" i="3"/>
  <c r="W131" i="3" s="1"/>
  <c r="V139" i="3"/>
  <c r="W139" i="3" s="1"/>
  <c r="V147" i="3"/>
  <c r="W147" i="3" s="1"/>
  <c r="V155" i="3"/>
  <c r="W155" i="3" s="1"/>
  <c r="V159" i="3"/>
  <c r="W159" i="3" s="1"/>
  <c r="V167" i="3"/>
  <c r="W167" i="3" s="1"/>
  <c r="V175" i="3"/>
  <c r="W175" i="3" s="1"/>
  <c r="V179" i="3"/>
  <c r="W179" i="3" s="1"/>
  <c r="V184" i="3"/>
  <c r="W184" i="3" s="1"/>
  <c r="V200" i="3"/>
  <c r="W200" i="3" s="1"/>
  <c r="V204" i="3"/>
  <c r="W204" i="3" s="1"/>
  <c r="V208" i="3"/>
  <c r="W208" i="3" s="1"/>
  <c r="V219" i="3"/>
  <c r="W219" i="3" s="1"/>
  <c r="V224" i="3"/>
  <c r="W224" i="3" s="1"/>
  <c r="V228" i="3"/>
  <c r="W228" i="3" s="1"/>
  <c r="V234" i="3"/>
  <c r="W234" i="3" s="1"/>
  <c r="V237" i="3"/>
  <c r="W237" i="3" s="1"/>
  <c r="V240" i="3"/>
  <c r="W240" i="3" s="1"/>
  <c r="V248" i="3"/>
  <c r="W248" i="3" s="1"/>
  <c r="V252" i="3"/>
  <c r="W252" i="3" s="1"/>
  <c r="V256" i="3"/>
  <c r="W256" i="3" s="1"/>
  <c r="V264" i="3"/>
  <c r="W264" i="3" s="1"/>
  <c r="V268" i="3"/>
  <c r="W268" i="3" s="1"/>
  <c r="V274" i="3"/>
  <c r="W274" i="3" s="1"/>
  <c r="V280" i="3"/>
  <c r="W280" i="3" s="1"/>
  <c r="V284" i="3"/>
  <c r="W284" i="3" s="1"/>
  <c r="V288" i="3"/>
  <c r="W288" i="3" s="1"/>
  <c r="V292" i="3"/>
  <c r="W292" i="3" s="1"/>
  <c r="V296" i="3"/>
  <c r="W296" i="3" s="1"/>
  <c r="V300" i="3"/>
  <c r="W300" i="3" s="1"/>
  <c r="V304" i="3"/>
  <c r="W304" i="3" s="1"/>
  <c r="V313" i="3"/>
  <c r="W313" i="3" s="1"/>
  <c r="V316" i="3"/>
  <c r="W316" i="3" s="1"/>
  <c r="V324" i="3"/>
  <c r="W324" i="3" s="1"/>
  <c r="V328" i="3"/>
  <c r="W328" i="3" s="1"/>
  <c r="V332" i="3"/>
  <c r="W332" i="3" s="1"/>
  <c r="V334" i="3"/>
  <c r="W334" i="3" s="1"/>
  <c r="V343" i="3"/>
  <c r="W343" i="3" s="1"/>
  <c r="V347" i="3"/>
  <c r="W347" i="3" s="1"/>
  <c r="V356" i="3"/>
  <c r="W356" i="3" s="1"/>
  <c r="V364" i="3"/>
  <c r="W364" i="3" s="1"/>
  <c r="V370" i="3"/>
  <c r="W370" i="3" s="1"/>
  <c r="V376" i="3"/>
  <c r="W376" i="3" s="1"/>
  <c r="V380" i="3"/>
  <c r="W380" i="3" s="1"/>
  <c r="V388" i="3"/>
  <c r="W388" i="3" s="1"/>
  <c r="V392" i="3"/>
  <c r="W392" i="3" s="1"/>
  <c r="W9" i="3"/>
  <c r="W29" i="3"/>
  <c r="W36" i="3"/>
  <c r="W45" i="3"/>
  <c r="W57" i="3"/>
  <c r="W77" i="3"/>
  <c r="W85" i="3"/>
  <c r="W94" i="3"/>
  <c r="W105" i="3"/>
  <c r="W117" i="3"/>
  <c r="W145" i="3"/>
  <c r="W157" i="3"/>
  <c r="W190" i="3"/>
  <c r="W202" i="3"/>
  <c r="W262" i="3"/>
  <c r="W278" i="3"/>
  <c r="W282" i="3"/>
  <c r="W314" i="3"/>
  <c r="W318" i="3"/>
  <c r="W325" i="3"/>
  <c r="W369" i="3"/>
  <c r="W378" i="3"/>
  <c r="W383" i="3"/>
  <c r="W386" i="3"/>
  <c r="W6" i="3"/>
  <c r="W10" i="3"/>
  <c r="W14" i="3"/>
  <c r="W18" i="3"/>
  <c r="W21" i="3"/>
  <c r="W38" i="3"/>
  <c r="W46" i="3"/>
  <c r="W54" i="3"/>
  <c r="W74" i="3"/>
  <c r="W90" i="3"/>
  <c r="W98" i="3"/>
  <c r="W106" i="3"/>
  <c r="W118" i="3"/>
  <c r="W134" i="3"/>
  <c r="W138" i="3"/>
  <c r="W142" i="3"/>
  <c r="W166" i="3"/>
  <c r="W170" i="3"/>
  <c r="W227" i="3"/>
  <c r="W235" i="3"/>
  <c r="W251" i="3"/>
  <c r="W255" i="3"/>
  <c r="W267" i="3"/>
  <c r="W275" i="3"/>
  <c r="W287" i="3"/>
  <c r="W295" i="3"/>
  <c r="W303" i="3"/>
  <c r="W311" i="3"/>
  <c r="W327" i="3"/>
  <c r="W331" i="3"/>
  <c r="W344" i="3"/>
  <c r="W348" i="3"/>
  <c r="W351" i="3"/>
  <c r="W367" i="3"/>
  <c r="W371" i="3"/>
  <c r="W61" i="3"/>
  <c r="W73" i="3"/>
  <c r="W89" i="3"/>
  <c r="W113" i="3"/>
  <c r="W121" i="3"/>
  <c r="W129" i="3"/>
  <c r="W141" i="3"/>
  <c r="W149" i="3"/>
  <c r="W177" i="3"/>
  <c r="W218" i="3"/>
  <c r="W238" i="3"/>
  <c r="W250" i="3"/>
  <c r="W11" i="3"/>
  <c r="W15" i="3"/>
  <c r="W31" i="3"/>
  <c r="W39" i="3"/>
  <c r="W47" i="3"/>
  <c r="W55" i="3"/>
  <c r="W59" i="3"/>
  <c r="W63" i="3"/>
  <c r="W71" i="3"/>
  <c r="W75" i="3"/>
  <c r="W99" i="3"/>
  <c r="W107" i="3"/>
  <c r="W122" i="3"/>
  <c r="W135" i="3"/>
  <c r="W143" i="3"/>
  <c r="W151" i="3"/>
  <c r="W163" i="3"/>
  <c r="W172" i="3"/>
  <c r="W188" i="3"/>
  <c r="W192" i="3"/>
  <c r="W195" i="3"/>
  <c r="W212" i="3"/>
  <c r="W216" i="3"/>
  <c r="W243" i="3"/>
  <c r="W261" i="3"/>
  <c r="W276" i="3"/>
  <c r="W309" i="3"/>
  <c r="W320" i="3"/>
  <c r="W340" i="3"/>
  <c r="W352" i="3"/>
  <c r="W360" i="3"/>
  <c r="W372" i="3"/>
  <c r="W384" i="3"/>
  <c r="W17" i="3"/>
  <c r="W109" i="3"/>
  <c r="W137" i="3"/>
  <c r="W161" i="3"/>
  <c r="W186" i="3"/>
  <c r="W198" i="3"/>
  <c r="W246" i="3"/>
  <c r="W294" i="3"/>
  <c r="W37" i="3"/>
  <c r="W40" i="3"/>
  <c r="W64" i="3"/>
  <c r="W100" i="3"/>
  <c r="W112" i="3"/>
  <c r="W120" i="3"/>
  <c r="W128" i="3"/>
  <c r="W136" i="3"/>
  <c r="W148" i="3"/>
  <c r="W168" i="3"/>
  <c r="W209" i="3"/>
  <c r="W229" i="3"/>
  <c r="W236" i="3"/>
  <c r="W241" i="3"/>
  <c r="W245" i="3"/>
  <c r="W249" i="3"/>
  <c r="W257" i="3"/>
  <c r="W272" i="3"/>
  <c r="W285" i="3"/>
  <c r="W289" i="3"/>
  <c r="W293" i="3"/>
  <c r="W301" i="3"/>
  <c r="W305" i="3"/>
  <c r="W312" i="3"/>
  <c r="W337" i="3"/>
  <c r="W342" i="3"/>
  <c r="W345" i="3"/>
  <c r="W361" i="3"/>
  <c r="W385" i="3"/>
  <c r="W389" i="3"/>
  <c r="T394" i="3"/>
  <c r="J1129" i="1"/>
</calcChain>
</file>

<file path=xl/sharedStrings.xml><?xml version="1.0" encoding="utf-8"?>
<sst xmlns="http://schemas.openxmlformats.org/spreadsheetml/2006/main" count="15823" uniqueCount="2170">
  <si>
    <t>100</t>
  </si>
  <si>
    <t>100000</t>
  </si>
  <si>
    <t>6600</t>
  </si>
  <si>
    <t>51210</t>
  </si>
  <si>
    <t>000</t>
  </si>
  <si>
    <t>52160</t>
  </si>
  <si>
    <t>53100</t>
  </si>
  <si>
    <t>College President : Mandato</t>
  </si>
  <si>
    <t>53300</t>
  </si>
  <si>
    <t>College President : Med.Frn</t>
  </si>
  <si>
    <t>55160</t>
  </si>
  <si>
    <t>College President : Contrac</t>
  </si>
  <si>
    <t>55200</t>
  </si>
  <si>
    <t>College President : Travel,</t>
  </si>
  <si>
    <t>6730</t>
  </si>
  <si>
    <t>52110</t>
  </si>
  <si>
    <t>819</t>
  </si>
  <si>
    <t>101000</t>
  </si>
  <si>
    <t>6010</t>
  </si>
  <si>
    <t>51310</t>
  </si>
  <si>
    <t>VP Instruction : PT Faculty</t>
  </si>
  <si>
    <t>51450</t>
  </si>
  <si>
    <t>VP Instruction : PT Fac. No</t>
  </si>
  <si>
    <t>VP Instruction : Mandatory</t>
  </si>
  <si>
    <t>VP Instruction : Med.Frng.</t>
  </si>
  <si>
    <t>VP Instruction : Contracted</t>
  </si>
  <si>
    <t>VP Instruction : Travel, Co</t>
  </si>
  <si>
    <t>102000</t>
  </si>
  <si>
    <t>6450</t>
  </si>
  <si>
    <t>52320</t>
  </si>
  <si>
    <t>VP Student Services : Class</t>
  </si>
  <si>
    <t>VP Student Services : Manda</t>
  </si>
  <si>
    <t>VP Student Services : Med.F</t>
  </si>
  <si>
    <t>VP Student Services : Contr</t>
  </si>
  <si>
    <t>VP Student Services : Trave</t>
  </si>
  <si>
    <t>103200</t>
  </si>
  <si>
    <t>College Admin Services Offi</t>
  </si>
  <si>
    <t>6700</t>
  </si>
  <si>
    <t>6720</t>
  </si>
  <si>
    <t>52150</t>
  </si>
  <si>
    <t>7900</t>
  </si>
  <si>
    <t>55000</t>
  </si>
  <si>
    <t>103201</t>
  </si>
  <si>
    <t>55210</t>
  </si>
  <si>
    <t>Faculty Travel &amp; Conf. : Cu</t>
  </si>
  <si>
    <t>103251</t>
  </si>
  <si>
    <t>2200</t>
  </si>
  <si>
    <t>College Hourly-Academic : P</t>
  </si>
  <si>
    <t>College Hourly-Academic : M</t>
  </si>
  <si>
    <t>4900</t>
  </si>
  <si>
    <t>103501</t>
  </si>
  <si>
    <t>0000</t>
  </si>
  <si>
    <t>48899</t>
  </si>
  <si>
    <t>017</t>
  </si>
  <si>
    <t>College Facilities Rental F</t>
  </si>
  <si>
    <t>6830</t>
  </si>
  <si>
    <t>103600</t>
  </si>
  <si>
    <t>6770</t>
  </si>
  <si>
    <t>Printing Services : Mandato</t>
  </si>
  <si>
    <t>Printing Services : Med.Frn</t>
  </si>
  <si>
    <t>Printing Services : Contrac</t>
  </si>
  <si>
    <t>103601</t>
  </si>
  <si>
    <t>Printing Services Income :</t>
  </si>
  <si>
    <t>103999</t>
  </si>
  <si>
    <t>51110</t>
  </si>
  <si>
    <t>51410</t>
  </si>
  <si>
    <t>WV One-Time Contingency : P</t>
  </si>
  <si>
    <t>52310</t>
  </si>
  <si>
    <t>WV One-Time Contingency : H</t>
  </si>
  <si>
    <t>WV One-Time Contingency : M</t>
  </si>
  <si>
    <t>54110</t>
  </si>
  <si>
    <t>WV One-Time Contingency : I</t>
  </si>
  <si>
    <t>WV One-Time Contingency : C</t>
  </si>
  <si>
    <t>104100</t>
  </si>
  <si>
    <t>6820</t>
  </si>
  <si>
    <t>WVC Community Ed. : Mandato</t>
  </si>
  <si>
    <t>WVC Community Ed. : Med.Frn</t>
  </si>
  <si>
    <t>55920</t>
  </si>
  <si>
    <t>WVC Community Ed. : Postage</t>
  </si>
  <si>
    <t>105300</t>
  </si>
  <si>
    <t>Institutional Research : Ma</t>
  </si>
  <si>
    <t>Institutional Research : Me</t>
  </si>
  <si>
    <t>105600</t>
  </si>
  <si>
    <t>6400</t>
  </si>
  <si>
    <t>Publications : PT Fac. Non</t>
  </si>
  <si>
    <t>Publications : Mandatory Fr</t>
  </si>
  <si>
    <t>Publications : Contracted S</t>
  </si>
  <si>
    <t>Publications : Travel, Conf</t>
  </si>
  <si>
    <t>106100</t>
  </si>
  <si>
    <t>6120</t>
  </si>
  <si>
    <t>51235</t>
  </si>
  <si>
    <t>51411</t>
  </si>
  <si>
    <t>Library : PT Fac. Librarian</t>
  </si>
  <si>
    <t>Library : Mandatory Fringe</t>
  </si>
  <si>
    <t>Library : Med.Frng. Ben/Umb</t>
  </si>
  <si>
    <t>Library : Contracted Servic</t>
  </si>
  <si>
    <t>Library : Travel, Conferenc</t>
  </si>
  <si>
    <t>55510</t>
  </si>
  <si>
    <t>Library : Equipment Maint.</t>
  </si>
  <si>
    <t>56300</t>
  </si>
  <si>
    <t>Library : Library Books</t>
  </si>
  <si>
    <t>106101</t>
  </si>
  <si>
    <t>Lost Books : Misc. Revenue-</t>
  </si>
  <si>
    <t>Lost Books : Library Books</t>
  </si>
  <si>
    <t>106200</t>
  </si>
  <si>
    <t>6130</t>
  </si>
  <si>
    <t>TV-AV Services : Mandatory</t>
  </si>
  <si>
    <t>TV-AV Services : Med.Frng.</t>
  </si>
  <si>
    <t>107100</t>
  </si>
  <si>
    <t>0700</t>
  </si>
  <si>
    <t>51115</t>
  </si>
  <si>
    <t>WVC Instructional Computi :</t>
  </si>
  <si>
    <t>6150</t>
  </si>
  <si>
    <t>107101</t>
  </si>
  <si>
    <t>48877</t>
  </si>
  <si>
    <t>Tech Center Printing Revenu</t>
  </si>
  <si>
    <t>107102</t>
  </si>
  <si>
    <t>6590</t>
  </si>
  <si>
    <t>WVC Technology Center : Con</t>
  </si>
  <si>
    <t>107404</t>
  </si>
  <si>
    <t>Computer Refunds : Misc. Re</t>
  </si>
  <si>
    <t>0500</t>
  </si>
  <si>
    <t>54210</t>
  </si>
  <si>
    <t>Computer Refunds : Non-Inst</t>
  </si>
  <si>
    <t>107600</t>
  </si>
  <si>
    <t>WVC Multi Media Operations</t>
  </si>
  <si>
    <t>107700</t>
  </si>
  <si>
    <t>6500</t>
  </si>
  <si>
    <t>Fox Center : Contracted Ser</t>
  </si>
  <si>
    <t>108200</t>
  </si>
  <si>
    <t>Career Programs Office : Ma</t>
  </si>
  <si>
    <t>Career Programs Office : Me</t>
  </si>
  <si>
    <t>Career Programs Office : Tr</t>
  </si>
  <si>
    <t>109000</t>
  </si>
  <si>
    <t>Dean Student Support Servic</t>
  </si>
  <si>
    <t>110000</t>
  </si>
  <si>
    <t>6020</t>
  </si>
  <si>
    <t>51232</t>
  </si>
  <si>
    <t>Instructional Development :</t>
  </si>
  <si>
    <t>110100</t>
  </si>
  <si>
    <t>Distance Learning : Contrac</t>
  </si>
  <si>
    <t>110102</t>
  </si>
  <si>
    <t>Video Tape Deposits : Misc.</t>
  </si>
  <si>
    <t>111000</t>
  </si>
  <si>
    <t>51225</t>
  </si>
  <si>
    <t>AAS Division Office : Manda</t>
  </si>
  <si>
    <t>AAS Division Office : Med.F</t>
  </si>
  <si>
    <t>AAS Division Office : Contr</t>
  </si>
  <si>
    <t>111100</t>
  </si>
  <si>
    <t>0200</t>
  </si>
  <si>
    <t>Architecture : Mandatory Fr</t>
  </si>
  <si>
    <t>Architecture : Med.Frng. Be</t>
  </si>
  <si>
    <t>Architecture : Contracted S</t>
  </si>
  <si>
    <t>51224</t>
  </si>
  <si>
    <t>111200</t>
  </si>
  <si>
    <t>1300</t>
  </si>
  <si>
    <t>Child Study : Mandatory Fri</t>
  </si>
  <si>
    <t>Child Study : Med.Frng. Ben</t>
  </si>
  <si>
    <t>111400</t>
  </si>
  <si>
    <t>0900</t>
  </si>
  <si>
    <t>Engineering : Mandatory Fri</t>
  </si>
  <si>
    <t>Engineering : Med.Frng. Ben</t>
  </si>
  <si>
    <t>Engineering : Contracted Se</t>
  </si>
  <si>
    <t>111500</t>
  </si>
  <si>
    <t>52410</t>
  </si>
  <si>
    <t>Fashion Design : Hrly Class</t>
  </si>
  <si>
    <t>Fashion Design : Mandatory</t>
  </si>
  <si>
    <t>Fashion Design : Med.Frng.</t>
  </si>
  <si>
    <t>Fashion Design : Contracted</t>
  </si>
  <si>
    <t>Fashion Design : Library Bo</t>
  </si>
  <si>
    <t>111502</t>
  </si>
  <si>
    <t>Fashion Design Card Sales :</t>
  </si>
  <si>
    <t>111600</t>
  </si>
  <si>
    <t>1200</t>
  </si>
  <si>
    <t>Health Care Technology : Ma</t>
  </si>
  <si>
    <t>Health Care Technology : Me</t>
  </si>
  <si>
    <t>111602</t>
  </si>
  <si>
    <t>Health Care Tech-Instr Mate</t>
  </si>
  <si>
    <t>111700</t>
  </si>
  <si>
    <t>Interior Design : Mandatory</t>
  </si>
  <si>
    <t>Interior Design : Med.Frng.</t>
  </si>
  <si>
    <t>Interior Design : Contracte</t>
  </si>
  <si>
    <t>Interior Design : Travel, C</t>
  </si>
  <si>
    <t>111701</t>
  </si>
  <si>
    <t>Interior Design-Card Sale :</t>
  </si>
  <si>
    <t>111800</t>
  </si>
  <si>
    <t>1400</t>
  </si>
  <si>
    <t>Paralegal : Mandatory Fring</t>
  </si>
  <si>
    <t>Paralegal : Med.Frng. Ben/U</t>
  </si>
  <si>
    <t>Paralegal : Contracted Serv</t>
  </si>
  <si>
    <t>111801</t>
  </si>
  <si>
    <t>48890</t>
  </si>
  <si>
    <t>Westlaw Access : Local Reve</t>
  </si>
  <si>
    <t>55500</t>
  </si>
  <si>
    <t>Westlaw Access : Soft. Lic.</t>
  </si>
  <si>
    <t>111900</t>
  </si>
  <si>
    <t>2100</t>
  </si>
  <si>
    <t>Park Mgmt : Mandatory Fring</t>
  </si>
  <si>
    <t>Park Mgmt : Med.Frng. Ben/U</t>
  </si>
  <si>
    <t>Park Mgmt : Contracted Serv</t>
  </si>
  <si>
    <t>111901</t>
  </si>
  <si>
    <t>Park Management- Card Sal :</t>
  </si>
  <si>
    <t>112002</t>
  </si>
  <si>
    <t>Business Division Office :</t>
  </si>
  <si>
    <t>112100</t>
  </si>
  <si>
    <t>Accounting : Mandatory Frin</t>
  </si>
  <si>
    <t>Accounting : Med.Frng. Ben/</t>
  </si>
  <si>
    <t>112200</t>
  </si>
  <si>
    <t>General Business : Mandator</t>
  </si>
  <si>
    <t>General Business : Med.Frng</t>
  </si>
  <si>
    <t>112300</t>
  </si>
  <si>
    <t>Computer Applications : Man</t>
  </si>
  <si>
    <t>Computer Applications : Med</t>
  </si>
  <si>
    <t>112400</t>
  </si>
  <si>
    <t>C.I.S. : Mandatory Fringe B</t>
  </si>
  <si>
    <t>C.I.S. : Med.Frng. Ben/Umb-</t>
  </si>
  <si>
    <t>C.I.S. : Contracted Service</t>
  </si>
  <si>
    <t>112500</t>
  </si>
  <si>
    <t>52210</t>
  </si>
  <si>
    <t>Court Reporting : Mandatory</t>
  </si>
  <si>
    <t>Court Reporting : Med.Frng.</t>
  </si>
  <si>
    <t>Court Reporting : Contracte</t>
  </si>
  <si>
    <t>112502</t>
  </si>
  <si>
    <t>Court Reporting Instr Mater</t>
  </si>
  <si>
    <t>112503</t>
  </si>
  <si>
    <t>Court Reporting Machine Dep</t>
  </si>
  <si>
    <t>112600</t>
  </si>
  <si>
    <t>Digital Media : Mandatory F</t>
  </si>
  <si>
    <t>Digital Media : Med.Frng. B</t>
  </si>
  <si>
    <t>113000</t>
  </si>
  <si>
    <t>1000</t>
  </si>
  <si>
    <t>Fine Arts Division Office :</t>
  </si>
  <si>
    <t>113100</t>
  </si>
  <si>
    <t>Art : Mandatory Fringe Bene</t>
  </si>
  <si>
    <t>Art : Med.Frng. Ben/Umb-Non</t>
  </si>
  <si>
    <t>Art : Contracted Services</t>
  </si>
  <si>
    <t>113102</t>
  </si>
  <si>
    <t>Art Store : Material/Microc</t>
  </si>
  <si>
    <t>Art Store : Instr. Supp./ M</t>
  </si>
  <si>
    <t>113200</t>
  </si>
  <si>
    <t>Music : Mandatory Fringe Be</t>
  </si>
  <si>
    <t>Music : Med.Frng. Ben/Umb-N</t>
  </si>
  <si>
    <t>Music : Contracted Services</t>
  </si>
  <si>
    <t>Music : Postage</t>
  </si>
  <si>
    <t>56400</t>
  </si>
  <si>
    <t>Music : Equipment</t>
  </si>
  <si>
    <t>56410</t>
  </si>
  <si>
    <t>Music : Replacement Equipme</t>
  </si>
  <si>
    <t>113300</t>
  </si>
  <si>
    <t>Theater Arts : PT Fac. Non</t>
  </si>
  <si>
    <t>Theater Arts : Hrly Class I</t>
  </si>
  <si>
    <t>Theater Arts : Mandatory Fr</t>
  </si>
  <si>
    <t>Theater Arts : Med.Frng. Be</t>
  </si>
  <si>
    <t>Theater Arts : Contracted S</t>
  </si>
  <si>
    <t>6190</t>
  </si>
  <si>
    <t>113301</t>
  </si>
  <si>
    <t>Theater Arts/TV Film : Mand</t>
  </si>
  <si>
    <t>Theater Arts/TV Film : Med.</t>
  </si>
  <si>
    <t>113303</t>
  </si>
  <si>
    <t>Drama Tickets : Mandatory F</t>
  </si>
  <si>
    <t>Drama Tickets : Med.Frng. B</t>
  </si>
  <si>
    <t>113305</t>
  </si>
  <si>
    <t>Facilities Rental-Theater :</t>
  </si>
  <si>
    <t>113400</t>
  </si>
  <si>
    <t>1500</t>
  </si>
  <si>
    <t>Philosophy : Mandatory Frin</t>
  </si>
  <si>
    <t>Philosophy : Med.Frng. Ben/</t>
  </si>
  <si>
    <t>114000</t>
  </si>
  <si>
    <t>Lang. Art.Div. Office : Man</t>
  </si>
  <si>
    <t>Lang. Art.Div. Office : Med</t>
  </si>
  <si>
    <t>Lang. Art.Div. Office : Con</t>
  </si>
  <si>
    <t>Lang. Art.Div. Office : Rep</t>
  </si>
  <si>
    <t>114100</t>
  </si>
  <si>
    <t>English : Mandatory Fringe</t>
  </si>
  <si>
    <t>English : Med.Frng. Ben/Umb</t>
  </si>
  <si>
    <t>114200</t>
  </si>
  <si>
    <t>E.S.L. : Hrly Class Instr A</t>
  </si>
  <si>
    <t>E.S.L. : Mandatory Fringe B</t>
  </si>
  <si>
    <t>E.S.L. : Med.Frng. Ben/Umb-</t>
  </si>
  <si>
    <t>E.S.L. : Replacement Equipm</t>
  </si>
  <si>
    <t>114300</t>
  </si>
  <si>
    <t>1100</t>
  </si>
  <si>
    <t>Foreign Language : Mandator</t>
  </si>
  <si>
    <t>Foreign Language : Med.Frng</t>
  </si>
  <si>
    <t>Foreign Language : Contract</t>
  </si>
  <si>
    <t>114301</t>
  </si>
  <si>
    <t>48886</t>
  </si>
  <si>
    <t>Foreign Language-French : L</t>
  </si>
  <si>
    <t>55600</t>
  </si>
  <si>
    <t>Foreign Language-French : F</t>
  </si>
  <si>
    <t>114305</t>
  </si>
  <si>
    <t>Foreign Language-Spanish :</t>
  </si>
  <si>
    <t>114402</t>
  </si>
  <si>
    <t>48891</t>
  </si>
  <si>
    <t>Norseman Advertising : Cafe</t>
  </si>
  <si>
    <t>0600</t>
  </si>
  <si>
    <t>55300</t>
  </si>
  <si>
    <t>Norseman Advertising : Prin</t>
  </si>
  <si>
    <t>114600</t>
  </si>
  <si>
    <t>Reading : Mandatory Fringe</t>
  </si>
  <si>
    <t>Reading : Med.Frng. Ben/Umb</t>
  </si>
  <si>
    <t>114700</t>
  </si>
  <si>
    <t>Communication Studies : Man</t>
  </si>
  <si>
    <t>Communication Studies : Med</t>
  </si>
  <si>
    <t>Communication Studies : Con</t>
  </si>
  <si>
    <t>Communication Studies : Tra</t>
  </si>
  <si>
    <t>114901</t>
  </si>
  <si>
    <t>CAW-Computer Labs : Mandato</t>
  </si>
  <si>
    <t>CAW-Computer Labs : Med.Frn</t>
  </si>
  <si>
    <t>114902</t>
  </si>
  <si>
    <t>CAW Lab Card Sales : Materi</t>
  </si>
  <si>
    <t>CAW Lab Card Sales : Instr.</t>
  </si>
  <si>
    <t>115000</t>
  </si>
  <si>
    <t>P.E. Division Office : Mand</t>
  </si>
  <si>
    <t>P.E. Division Office : Med.</t>
  </si>
  <si>
    <t>P.E. Division Office : Cont</t>
  </si>
  <si>
    <t>115100</t>
  </si>
  <si>
    <t>0800</t>
  </si>
  <si>
    <t>Physical Education-Health :</t>
  </si>
  <si>
    <t>115200</t>
  </si>
  <si>
    <t>Intercollegiate Athletics :</t>
  </si>
  <si>
    <t>6960</t>
  </si>
  <si>
    <t>55940</t>
  </si>
  <si>
    <t>56120</t>
  </si>
  <si>
    <t>115300</t>
  </si>
  <si>
    <t>Nutrition Studies : Mandato</t>
  </si>
  <si>
    <t>Nutrition Studies : Med.Frn</t>
  </si>
  <si>
    <t>115400</t>
  </si>
  <si>
    <t>General Physical Education</t>
  </si>
  <si>
    <t>115401</t>
  </si>
  <si>
    <t>Physical Educat-First Aid F</t>
  </si>
  <si>
    <t>115404</t>
  </si>
  <si>
    <t>48892</t>
  </si>
  <si>
    <t>PE Equipment Deposits : Stu</t>
  </si>
  <si>
    <t>PE Equipment Deposits : Ins</t>
  </si>
  <si>
    <t>56100</t>
  </si>
  <si>
    <t>PE Equipment Deposits : Gro</t>
  </si>
  <si>
    <t>116000</t>
  </si>
  <si>
    <t>Sci/Math Div. Office : Mand</t>
  </si>
  <si>
    <t>Sci/Math Div. Office : Med.</t>
  </si>
  <si>
    <t>54270</t>
  </si>
  <si>
    <t>Sci/Math Div. Office : Non-</t>
  </si>
  <si>
    <t>Sci/Math Div. Office : Cont</t>
  </si>
  <si>
    <t>116200</t>
  </si>
  <si>
    <t>0400</t>
  </si>
  <si>
    <t>Biology : Hrly Class Instr</t>
  </si>
  <si>
    <t>Biology : Mandatory Fringe</t>
  </si>
  <si>
    <t>Biology : Med.Frng. Ben/Umb</t>
  </si>
  <si>
    <t>Biology : Contracted Servic</t>
  </si>
  <si>
    <t>Biology : Travel, Conferenc</t>
  </si>
  <si>
    <t>116300</t>
  </si>
  <si>
    <t>1900</t>
  </si>
  <si>
    <t>Chemistry : Hrly Class Inst</t>
  </si>
  <si>
    <t>Chemistry : Mandatory Fring</t>
  </si>
  <si>
    <t>Chemistry : Med.Frng. Ben/U</t>
  </si>
  <si>
    <t>Chemistry : Contracted Serv</t>
  </si>
  <si>
    <t>116500</t>
  </si>
  <si>
    <t>1700</t>
  </si>
  <si>
    <t>Mathematics : Mandatory Fri</t>
  </si>
  <si>
    <t>Mathematics : Med.Frng. Ben</t>
  </si>
  <si>
    <t>116600</t>
  </si>
  <si>
    <t>Physical Science : Mandator</t>
  </si>
  <si>
    <t>Physical Science : Med.Frng</t>
  </si>
  <si>
    <t>Physical Science : Contract</t>
  </si>
  <si>
    <t>Physical Science : Travel,</t>
  </si>
  <si>
    <t>116700</t>
  </si>
  <si>
    <t>Physics : Mandatory Fringe</t>
  </si>
  <si>
    <t>Physics : Med.Frng. Ben/Umb</t>
  </si>
  <si>
    <t>117000</t>
  </si>
  <si>
    <t>Social Science Div. Office</t>
  </si>
  <si>
    <t>117100</t>
  </si>
  <si>
    <t>Admin. of Justice : Mandato</t>
  </si>
  <si>
    <t>Admin. of Justice : Med.Frn</t>
  </si>
  <si>
    <t>Admin. of Justice : Contrac</t>
  </si>
  <si>
    <t>117101</t>
  </si>
  <si>
    <t>Administration of Justice :</t>
  </si>
  <si>
    <t>117102</t>
  </si>
  <si>
    <t>Justice Training Program :</t>
  </si>
  <si>
    <t>117200</t>
  </si>
  <si>
    <t>Anthropology : Mandatory Fr</t>
  </si>
  <si>
    <t>Anthropology : Med.Frng. Be</t>
  </si>
  <si>
    <t>Anthropology : Contracted S</t>
  </si>
  <si>
    <t>117250</t>
  </si>
  <si>
    <t>Geography : Mandatory Fring</t>
  </si>
  <si>
    <t>Geography : Med.Frng. Ben/U</t>
  </si>
  <si>
    <t>117300</t>
  </si>
  <si>
    <t>Economics : Mandatory Fring</t>
  </si>
  <si>
    <t>Economics : Med.Frng. Ben/U</t>
  </si>
  <si>
    <t>117500</t>
  </si>
  <si>
    <t>History : Mandatory Fringe</t>
  </si>
  <si>
    <t>History : Med.Frng. Ben/Umb</t>
  </si>
  <si>
    <t>117600</t>
  </si>
  <si>
    <t>Political Science : Mandato</t>
  </si>
  <si>
    <t>Political Science : Med.Frn</t>
  </si>
  <si>
    <t>117700</t>
  </si>
  <si>
    <t>Photography : Mandatory Fri</t>
  </si>
  <si>
    <t>Photography : Med.Frng. Ben</t>
  </si>
  <si>
    <t>Photography : Contracted Se</t>
  </si>
  <si>
    <t>117800</t>
  </si>
  <si>
    <t>2000</t>
  </si>
  <si>
    <t>Psychology : Mandatory Frin</t>
  </si>
  <si>
    <t>Psychology : Med.Frng. Ben/</t>
  </si>
  <si>
    <t>Psychology : Equipment</t>
  </si>
  <si>
    <t>117802</t>
  </si>
  <si>
    <t>CNB Lab : Material/Microcom</t>
  </si>
  <si>
    <t>CNB Lab : Instr. Supp./ Mat</t>
  </si>
  <si>
    <t>117900</t>
  </si>
  <si>
    <t>Sociology : Mandatory Fring</t>
  </si>
  <si>
    <t>Sociology : Med.Frng. Ben/U</t>
  </si>
  <si>
    <t>118000</t>
  </si>
  <si>
    <t>Student Services Division :</t>
  </si>
  <si>
    <t>118010</t>
  </si>
  <si>
    <t>6200</t>
  </si>
  <si>
    <t>Admissions &amp; Records : Clas</t>
  </si>
  <si>
    <t>52120</t>
  </si>
  <si>
    <t>Admissions &amp; Records : Mand</t>
  </si>
  <si>
    <t>Admissions &amp; Records : Med.</t>
  </si>
  <si>
    <t>118012</t>
  </si>
  <si>
    <t>Admissions &amp; Records : Cont</t>
  </si>
  <si>
    <t>Admissions &amp; Records : Trav</t>
  </si>
  <si>
    <t>118014</t>
  </si>
  <si>
    <t>Transcripts : Lab Fees</t>
  </si>
  <si>
    <t>Transcripts : Hourly Classi</t>
  </si>
  <si>
    <t>Transcripts : Mandatory Fri</t>
  </si>
  <si>
    <t>Transcripts : Med.Frng. Ben</t>
  </si>
  <si>
    <t>Transcripts : Non-Instr. Su</t>
  </si>
  <si>
    <t>54240</t>
  </si>
  <si>
    <t>Transcripts : Duplicating-N</t>
  </si>
  <si>
    <t>Transcripts : Contracted Se</t>
  </si>
  <si>
    <t>Transcripts : Travel, Confe</t>
  </si>
  <si>
    <t>118020</t>
  </si>
  <si>
    <t>Testing Revenue : Misc. Rev</t>
  </si>
  <si>
    <t>6300</t>
  </si>
  <si>
    <t>Testing Revenue : Non-Instr</t>
  </si>
  <si>
    <t>118021</t>
  </si>
  <si>
    <t>6320</t>
  </si>
  <si>
    <t>51230</t>
  </si>
  <si>
    <t>868</t>
  </si>
  <si>
    <t>ASSESSMENT : Mandatory Frin</t>
  </si>
  <si>
    <t>ASSESSMENT : Med.Frng. Ben/</t>
  </si>
  <si>
    <t>118040</t>
  </si>
  <si>
    <t>51111</t>
  </si>
  <si>
    <t>Counseling : Mandatory Frin</t>
  </si>
  <si>
    <t>Counseling : Med.Frng. Ben/</t>
  </si>
  <si>
    <t>Counseling : Contracted Ser</t>
  </si>
  <si>
    <t>Counseling : Replacement Eq</t>
  </si>
  <si>
    <t>118042</t>
  </si>
  <si>
    <t>6490</t>
  </si>
  <si>
    <t>Success : Travel, Conferenc</t>
  </si>
  <si>
    <t>118048</t>
  </si>
  <si>
    <t>Puente Student Services : C</t>
  </si>
  <si>
    <t>Puente Student Services : T</t>
  </si>
  <si>
    <t>118050</t>
  </si>
  <si>
    <t>6430</t>
  </si>
  <si>
    <t>E.O.P.S. : Mandatory Fringe</t>
  </si>
  <si>
    <t>E.O.P.S. : Med.Frng. Ben/Um</t>
  </si>
  <si>
    <t>118060</t>
  </si>
  <si>
    <t>51229</t>
  </si>
  <si>
    <t>WVC Educational Transitio :</t>
  </si>
  <si>
    <t>118070</t>
  </si>
  <si>
    <t>6460</t>
  </si>
  <si>
    <t>Financial Aid Admin : Class</t>
  </si>
  <si>
    <t>Financial Aid Admin : Manda</t>
  </si>
  <si>
    <t>Financial Aid Admin : Med.F</t>
  </si>
  <si>
    <t>Financial Aid Admin : Contr</t>
  </si>
  <si>
    <t>Financial Aid Admin : Trave</t>
  </si>
  <si>
    <t>Financial Aid Admin : Repla</t>
  </si>
  <si>
    <t>118082</t>
  </si>
  <si>
    <t>International Students : Ma</t>
  </si>
  <si>
    <t>International Students : Me</t>
  </si>
  <si>
    <t>International Students : Co</t>
  </si>
  <si>
    <t>International Students : Tr</t>
  </si>
  <si>
    <t>International Students : Po</t>
  </si>
  <si>
    <t>118100</t>
  </si>
  <si>
    <t>Marketing-Pub.Inform Offi :</t>
  </si>
  <si>
    <t>6790</t>
  </si>
  <si>
    <t>118110</t>
  </si>
  <si>
    <t>Outreach : Mandatory Fringe</t>
  </si>
  <si>
    <t>Outreach : Med.Frng. Ben/Um</t>
  </si>
  <si>
    <t>Outreach : Contracted Servi</t>
  </si>
  <si>
    <t>Outreach : Travel, Conferen</t>
  </si>
  <si>
    <t>118120</t>
  </si>
  <si>
    <t>WVC PBX : Mandatory Fringe</t>
  </si>
  <si>
    <t>WVC PBX : Med.Frng. Ben/Umb</t>
  </si>
  <si>
    <t>118130</t>
  </si>
  <si>
    <t>6470</t>
  </si>
  <si>
    <t>Counseling Transfer/Career</t>
  </si>
  <si>
    <t>118131</t>
  </si>
  <si>
    <t>Placement : Mandatory Fring</t>
  </si>
  <si>
    <t>Placement : Med.Frng. Ben/U</t>
  </si>
  <si>
    <t>118151</t>
  </si>
  <si>
    <t>Assc Admin Fee : Misc. Reve</t>
  </si>
  <si>
    <t>Assc Admin Fee : Hourly Cla</t>
  </si>
  <si>
    <t>Assc Admin Fee : Non-Instr.</t>
  </si>
  <si>
    <t>118160</t>
  </si>
  <si>
    <t>DESP : Mandatory Fringe Ben</t>
  </si>
  <si>
    <t>DESP : Med.Frng. Ben/Umb-No</t>
  </si>
  <si>
    <t>6420</t>
  </si>
  <si>
    <t>DESP : PT Fac. Counselors</t>
  </si>
  <si>
    <t>DESP : PT Fac. Non Teach St</t>
  </si>
  <si>
    <t>DESP : Contracted Services</t>
  </si>
  <si>
    <t>DESP : Replacement Equipmen</t>
  </si>
  <si>
    <t>118163</t>
  </si>
  <si>
    <t>DESP Lab Fees : Material/Mi</t>
  </si>
  <si>
    <t>DESP Lab Fees : Non-Instr.</t>
  </si>
  <si>
    <t>118170</t>
  </si>
  <si>
    <t>Tutorial Services : Mandato</t>
  </si>
  <si>
    <t>Tutorial Services : Med.Frn</t>
  </si>
  <si>
    <t>Tutorial Services : Contrac</t>
  </si>
  <si>
    <t>118811</t>
  </si>
  <si>
    <t>Student Services Math Calcu</t>
  </si>
  <si>
    <t>119100</t>
  </si>
  <si>
    <t>6030</t>
  </si>
  <si>
    <t>Academic Senate : Mandatory</t>
  </si>
  <si>
    <t>Academic Senate : Med.Frng.</t>
  </si>
  <si>
    <t>Academic Senate : Contracte</t>
  </si>
  <si>
    <t>Academic Senate : Travel, C</t>
  </si>
  <si>
    <t>119200</t>
  </si>
  <si>
    <t>6750</t>
  </si>
  <si>
    <t>WVC Classified Senate : Con</t>
  </si>
  <si>
    <t>WVC Classified Senate : Tra</t>
  </si>
  <si>
    <t>119303</t>
  </si>
  <si>
    <t>WVC-NISOD : PT Fac. Non Tea</t>
  </si>
  <si>
    <t>WVC-NISOD : Contracted Serv</t>
  </si>
  <si>
    <t>WVC-NISOD : Travel, Confere</t>
  </si>
  <si>
    <t>55115</t>
  </si>
  <si>
    <t>WVC-NISOD : Food Services</t>
  </si>
  <si>
    <t>119304</t>
  </si>
  <si>
    <t>WVC S.D. Academic Senate :</t>
  </si>
  <si>
    <t>119305</t>
  </si>
  <si>
    <t>WVC S.D. Classified Senate</t>
  </si>
  <si>
    <t>121200</t>
  </si>
  <si>
    <t>Job Placement : Contracted</t>
  </si>
  <si>
    <t>131000</t>
  </si>
  <si>
    <t>55520</t>
  </si>
  <si>
    <t>Campbell Center : Leases</t>
  </si>
  <si>
    <t>120</t>
  </si>
  <si>
    <t>52325</t>
  </si>
  <si>
    <t>831</t>
  </si>
  <si>
    <t>College President : Hrly Cl</t>
  </si>
  <si>
    <t>College President : Non-Ins</t>
  </si>
  <si>
    <t>College President : Duplica</t>
  </si>
  <si>
    <t>VP Instruction : Hourly Cla</t>
  </si>
  <si>
    <t>VP Instruction : Instr. Sup</t>
  </si>
  <si>
    <t>VP Instruction : Non-Instr.</t>
  </si>
  <si>
    <t>VP Instruction : Duplicatin</t>
  </si>
  <si>
    <t>832</t>
  </si>
  <si>
    <t>VP Student Services : Hourl</t>
  </si>
  <si>
    <t>52350</t>
  </si>
  <si>
    <t>VP Student Services : Hrly</t>
  </si>
  <si>
    <t>VP Student Services : Non-I</t>
  </si>
  <si>
    <t>102210</t>
  </si>
  <si>
    <t>48190</t>
  </si>
  <si>
    <t>311</t>
  </si>
  <si>
    <t>Trio-Student Support Servic</t>
  </si>
  <si>
    <t>51430</t>
  </si>
  <si>
    <t>55130</t>
  </si>
  <si>
    <t>55230</t>
  </si>
  <si>
    <t>55990</t>
  </si>
  <si>
    <t>Printing Services : Non-Ins</t>
  </si>
  <si>
    <t>Printing Services : Duplica</t>
  </si>
  <si>
    <t>103820</t>
  </si>
  <si>
    <t>48820</t>
  </si>
  <si>
    <t>830</t>
  </si>
  <si>
    <t>Land Corp Rental Increase :</t>
  </si>
  <si>
    <t>WVC Community Ed. : Instr.</t>
  </si>
  <si>
    <t>WVC Community Ed. : Non-Ins</t>
  </si>
  <si>
    <t>WVC Community Ed. : Duplica</t>
  </si>
  <si>
    <t>104400</t>
  </si>
  <si>
    <t>48651</t>
  </si>
  <si>
    <t>462</t>
  </si>
  <si>
    <t>Advance Transportation Tech</t>
  </si>
  <si>
    <t>6840</t>
  </si>
  <si>
    <t>55240</t>
  </si>
  <si>
    <t>55910</t>
  </si>
  <si>
    <t>104420</t>
  </si>
  <si>
    <t>ATTE HUB : State Grants</t>
  </si>
  <si>
    <t>ATTE HUB : Mandatory Fringe</t>
  </si>
  <si>
    <t>ATTE HUB : Med.Frng. Ben/Um</t>
  </si>
  <si>
    <t>ATTE HUB : Instr. Supp./ Ma</t>
  </si>
  <si>
    <t>ATTE HUB : Contracted Servi</t>
  </si>
  <si>
    <t>ATTE HUB : Travel, Conferen</t>
  </si>
  <si>
    <t>ATTE HUB : Mileage</t>
  </si>
  <si>
    <t>ATTE HUB : Printing</t>
  </si>
  <si>
    <t>ATTE HUB : Postage</t>
  </si>
  <si>
    <t>ATTE HUB : Indirect Cost</t>
  </si>
  <si>
    <t>104450</t>
  </si>
  <si>
    <t>Industry Driven Regional Co</t>
  </si>
  <si>
    <t>55830</t>
  </si>
  <si>
    <t>105400</t>
  </si>
  <si>
    <t>552</t>
  </si>
  <si>
    <t>Matriculation-Training/Ad :</t>
  </si>
  <si>
    <t>48900</t>
  </si>
  <si>
    <t>54280</t>
  </si>
  <si>
    <t>Publications : Hourly Class</t>
  </si>
  <si>
    <t>Publications : Non-Instr. S</t>
  </si>
  <si>
    <t>Publications : Duplicating-</t>
  </si>
  <si>
    <t>Library : Hourly Classified</t>
  </si>
  <si>
    <t>Library : Instr. Supp./ Mat</t>
  </si>
  <si>
    <t>Library : Non-Instr. Suppli</t>
  </si>
  <si>
    <t>Library : Duplicating-Non I</t>
  </si>
  <si>
    <t>WVC Technology Center : Dup</t>
  </si>
  <si>
    <t>107501</t>
  </si>
  <si>
    <t>598</t>
  </si>
  <si>
    <t>TTIP Tech For Access TCO :</t>
  </si>
  <si>
    <t>Career Programs Office : No</t>
  </si>
  <si>
    <t>Career Programs Office : Du</t>
  </si>
  <si>
    <t>AAS Division Office : Instr</t>
  </si>
  <si>
    <t>AAS Division Office : Non-I</t>
  </si>
  <si>
    <t>AAS Division Office : Dupli</t>
  </si>
  <si>
    <t>Fashion Design : Duplicatin</t>
  </si>
  <si>
    <t>Interior Design : Duplicati</t>
  </si>
  <si>
    <t>Paralegal : Duplicating-Non</t>
  </si>
  <si>
    <t>General Business : Duplicat</t>
  </si>
  <si>
    <t>Computer Applications : Dup</t>
  </si>
  <si>
    <t>C.I.S. : Duplicating-Non In</t>
  </si>
  <si>
    <t>391</t>
  </si>
  <si>
    <t>Court Reporting : Other Fed</t>
  </si>
  <si>
    <t>Court Reporting : PT Fac. N</t>
  </si>
  <si>
    <t>Court Reporting : Hourly Cl</t>
  </si>
  <si>
    <t>Court Reporting : Hrly Clas</t>
  </si>
  <si>
    <t>Court Reporting : Instr. Su</t>
  </si>
  <si>
    <t>Court Reporting : Travel, C</t>
  </si>
  <si>
    <t>Court Reporting : Indirect</t>
  </si>
  <si>
    <t>Court Reporting : Equipment</t>
  </si>
  <si>
    <t>57510</t>
  </si>
  <si>
    <t>Court Reporting : Scholarsh</t>
  </si>
  <si>
    <t>Music : Hrly Class Special</t>
  </si>
  <si>
    <t>Music : Duplicating-Non Ins</t>
  </si>
  <si>
    <t>Theater Arts : Duplicating-</t>
  </si>
  <si>
    <t>Lang. Art.Div. Office : Ins</t>
  </si>
  <si>
    <t>Lang. Art.Div. Office : Dup</t>
  </si>
  <si>
    <t>E.S.L. : Duplicating-Non In</t>
  </si>
  <si>
    <t>Foreign Language : Duplicat</t>
  </si>
  <si>
    <t>114603</t>
  </si>
  <si>
    <t>622</t>
  </si>
  <si>
    <t>Basic Skills Re-apportionme</t>
  </si>
  <si>
    <t>Communication Studies : Dup</t>
  </si>
  <si>
    <t>P.E. Division Office : Non-</t>
  </si>
  <si>
    <t>Biology : Instr. Supp./ Mat</t>
  </si>
  <si>
    <t>Biology : Duplicating-Non I</t>
  </si>
  <si>
    <t>Chemistry : Instr. Supp./ M</t>
  </si>
  <si>
    <t>Chemistry : Duplicating-Non</t>
  </si>
  <si>
    <t>Mathematics : Duplicating-N</t>
  </si>
  <si>
    <t>Physical Science : Duplicat</t>
  </si>
  <si>
    <t>Admin. of Justice : Hourly</t>
  </si>
  <si>
    <t>Admin. of Justice : Duplica</t>
  </si>
  <si>
    <t>History : Duplicating-Non I</t>
  </si>
  <si>
    <t>Photography : Duplicating-N</t>
  </si>
  <si>
    <t>Counseling : Non-Instr. Sup</t>
  </si>
  <si>
    <t>Success : Non-Instr. Suppli</t>
  </si>
  <si>
    <t>Puente Student Services : N</t>
  </si>
  <si>
    <t>48620</t>
  </si>
  <si>
    <t>482</t>
  </si>
  <si>
    <t>E.O.P.S. : State EOPS</t>
  </si>
  <si>
    <t>E.O.P.S. : Transfers In</t>
  </si>
  <si>
    <t>E.O.P.S. : PT Fac. Counselo</t>
  </si>
  <si>
    <t>E.O.P.S. : PT Faculty Non T</t>
  </si>
  <si>
    <t>E.O.P.S. : PT Fac. Non Teac</t>
  </si>
  <si>
    <t>E.O.P.S. : Hourly Classifie</t>
  </si>
  <si>
    <t>E.O.P.S. : Hrly Class Instr</t>
  </si>
  <si>
    <t>E.O.P.S. : Non-Instr. Suppl</t>
  </si>
  <si>
    <t>E.O.P.S. : Duplicating-Non</t>
  </si>
  <si>
    <t>E.O.P.S. : Food Services</t>
  </si>
  <si>
    <t>E.O.P.S. : Contracted Servi</t>
  </si>
  <si>
    <t>E.O.P.S. : Travel, Conferen</t>
  </si>
  <si>
    <t>E.O.P.S. : Mileage</t>
  </si>
  <si>
    <t>E.O.P.S. : Equipment Maint.</t>
  </si>
  <si>
    <t>E.O.P.S. : Leases</t>
  </si>
  <si>
    <t>E.O.P.S. : Equipment</t>
  </si>
  <si>
    <t>57500</t>
  </si>
  <si>
    <t>E.O.P.S. : Other Pay. to St</t>
  </si>
  <si>
    <t>57520</t>
  </si>
  <si>
    <t>E.O.P.S. : Grants</t>
  </si>
  <si>
    <t>57530</t>
  </si>
  <si>
    <t>E.O.P.S. : Books</t>
  </si>
  <si>
    <t>118051</t>
  </si>
  <si>
    <t>CARE Grant : State EOPS</t>
  </si>
  <si>
    <t>CARE Grant : Non-Instr. Sup</t>
  </si>
  <si>
    <t>CARE Grant : Travel, Confer</t>
  </si>
  <si>
    <t>57505</t>
  </si>
  <si>
    <t>CARE Grant : ST Bus Pass/Ca</t>
  </si>
  <si>
    <t>CARE Grant : Grants</t>
  </si>
  <si>
    <t>Financial Aid Admin : Hourl</t>
  </si>
  <si>
    <t>Financial Aid Admin : Non-I</t>
  </si>
  <si>
    <t>118071</t>
  </si>
  <si>
    <t>392</t>
  </si>
  <si>
    <t>Federal Student Aid Admin :</t>
  </si>
  <si>
    <t>118073</t>
  </si>
  <si>
    <t>582</t>
  </si>
  <si>
    <t>State Financial Aid : State</t>
  </si>
  <si>
    <t>State Financial Aid : Manda</t>
  </si>
  <si>
    <t>State Financial Aid : Med.F</t>
  </si>
  <si>
    <t>State Financial Aid : Non-I</t>
  </si>
  <si>
    <t>118075</t>
  </si>
  <si>
    <t>BFAP II : State Grants</t>
  </si>
  <si>
    <t>BFAP II : Mandatory Fringe</t>
  </si>
  <si>
    <t>BFAP II : Med.Frng. Ben/Umb</t>
  </si>
  <si>
    <t>BFAP II : Non-Instr. Suppli</t>
  </si>
  <si>
    <t>BFAP II : Travel, Conferenc</t>
  </si>
  <si>
    <t>BFAP II : Mileage</t>
  </si>
  <si>
    <t>48885</t>
  </si>
  <si>
    <t>International Students : No</t>
  </si>
  <si>
    <t>Outreach : Hourly Classifie</t>
  </si>
  <si>
    <t>Outreach : Non-Instr. Suppl</t>
  </si>
  <si>
    <t>Outreach : Duplicating-Non</t>
  </si>
  <si>
    <t>48621</t>
  </si>
  <si>
    <t>452</t>
  </si>
  <si>
    <t>DESP : Handicap Allowance</t>
  </si>
  <si>
    <t>DESP : Transfers In</t>
  </si>
  <si>
    <t>DESP : Hrly Class Instr Aid</t>
  </si>
  <si>
    <t>DESP : Instr. Supp./ Mat.</t>
  </si>
  <si>
    <t>54130</t>
  </si>
  <si>
    <t>DESP : Instr. Computer Supp</t>
  </si>
  <si>
    <t>DESP : Hourly Classified Sa</t>
  </si>
  <si>
    <t>DESP : Hrly Class Special S</t>
  </si>
  <si>
    <t>DESP : Non-Instr. Supplies/</t>
  </si>
  <si>
    <t>54220</t>
  </si>
  <si>
    <t>DESP : Non-Instr. Books, Ma</t>
  </si>
  <si>
    <t>DESP : Duplicating-Non Inst</t>
  </si>
  <si>
    <t>DESP : Food Services</t>
  </si>
  <si>
    <t>DESP : Equipment Maint. &amp; R</t>
  </si>
  <si>
    <t>Tutorial Services : Hrly Cl</t>
  </si>
  <si>
    <t>Tutorial Services : Instr.</t>
  </si>
  <si>
    <t>Tutorial Services : Non-Ins</t>
  </si>
  <si>
    <t>Academic Senate : Non-Instr</t>
  </si>
  <si>
    <t>Academic Senate : Duplicati</t>
  </si>
  <si>
    <t>WVC Classified Senate : Hou</t>
  </si>
  <si>
    <t>WVC Classified Senate : Man</t>
  </si>
  <si>
    <t>WVC Classified Senate : Non</t>
  </si>
  <si>
    <t>WVC-NISOD : Hourly Classifi</t>
  </si>
  <si>
    <t>WVC-NISOD : Mandatory Fring</t>
  </si>
  <si>
    <t>WVC-NISOD : Non-Instr. Supp</t>
  </si>
  <si>
    <t>WVC-NISOD : Duplicating-Non</t>
  </si>
  <si>
    <t>120760</t>
  </si>
  <si>
    <t>461</t>
  </si>
  <si>
    <t>CTE-Silicon Valley Stepping</t>
  </si>
  <si>
    <t>120768</t>
  </si>
  <si>
    <t>CTE-Pathways Initiative : S</t>
  </si>
  <si>
    <t>CTE-Pathways Initiative : M</t>
  </si>
  <si>
    <t>CTE-Pathways Initiative : N</t>
  </si>
  <si>
    <t>CTE-Pathways Initiative : F</t>
  </si>
  <si>
    <t>CTE-Pathways Initiative : C</t>
  </si>
  <si>
    <t>CTE-Pathways Initiative : T</t>
  </si>
  <si>
    <t>CTE-Pathways Initiative : P</t>
  </si>
  <si>
    <t>CTE-Pathways Initiative : I</t>
  </si>
  <si>
    <t>CTE-Pathways Initiative : E</t>
  </si>
  <si>
    <t>CTE-Pathways Initiative : B</t>
  </si>
  <si>
    <t>121100</t>
  </si>
  <si>
    <t>322</t>
  </si>
  <si>
    <t>WVC-CALWORKS : Other Federa</t>
  </si>
  <si>
    <t>412</t>
  </si>
  <si>
    <t>WVC-CALWORKS : State Grants</t>
  </si>
  <si>
    <t>6340</t>
  </si>
  <si>
    <t>WVC-CALWORKS : Mandatory Fr</t>
  </si>
  <si>
    <t>WVC-CALWORKS : Med.Frng. Be</t>
  </si>
  <si>
    <t>WVC-CALWORKS : Contracted S</t>
  </si>
  <si>
    <t>121300</t>
  </si>
  <si>
    <t>222</t>
  </si>
  <si>
    <t>Welfare Reform-TANF : Other</t>
  </si>
  <si>
    <t>Welfare Reform-TANF : Manda</t>
  </si>
  <si>
    <t>198101</t>
  </si>
  <si>
    <t>212</t>
  </si>
  <si>
    <t>VATEA Interior Design : Hou</t>
  </si>
  <si>
    <t>VATEA Interior Design : Hrl</t>
  </si>
  <si>
    <t>VATEA Interior Design : Man</t>
  </si>
  <si>
    <t>VATEA Interior Design : Due</t>
  </si>
  <si>
    <t>198102</t>
  </si>
  <si>
    <t>VATEA Court Reporting : PT</t>
  </si>
  <si>
    <t>VATEA Court Reporting : Hou</t>
  </si>
  <si>
    <t>VATEA Court Reporting : Hrl</t>
  </si>
  <si>
    <t>VATEA Court Reporting : Man</t>
  </si>
  <si>
    <t>VATEA Court Reporting : Ins</t>
  </si>
  <si>
    <t>VATEA Court Reporting : Non</t>
  </si>
  <si>
    <t>VATEA Court Reporting : Tra</t>
  </si>
  <si>
    <t>VATEA Court Reporting : Due</t>
  </si>
  <si>
    <t>198103</t>
  </si>
  <si>
    <t>VATEA Fashion Design : PT F</t>
  </si>
  <si>
    <t>VATEA Fashion Design : Hrly</t>
  </si>
  <si>
    <t>VATEA Fashion Design : Mand</t>
  </si>
  <si>
    <t>VATEA Fashion Design : Inst</t>
  </si>
  <si>
    <t>VATEA Fashion Design : Non-</t>
  </si>
  <si>
    <t>VATEA Fashion Design : Dues</t>
  </si>
  <si>
    <t>198104</t>
  </si>
  <si>
    <t>VATEA Paralegal Project : M</t>
  </si>
  <si>
    <t>VATEA Paralegal Project : I</t>
  </si>
  <si>
    <t>VATEA Paralegal Project : N</t>
  </si>
  <si>
    <t>VATEA Paralegal Project : D</t>
  </si>
  <si>
    <t>198110</t>
  </si>
  <si>
    <t>48170</t>
  </si>
  <si>
    <t>VATEA Career : VTEA</t>
  </si>
  <si>
    <t>VATEA Career : PT Fac. Non</t>
  </si>
  <si>
    <t>VATEA Career : Hourly Class</t>
  </si>
  <si>
    <t>VATEA Career : Hrly Class S</t>
  </si>
  <si>
    <t>VATEA Career : Mandatory Fr</t>
  </si>
  <si>
    <t>VATEA Career : Med.Frng. Be</t>
  </si>
  <si>
    <t>VATEA Career : Instr. Supp.</t>
  </si>
  <si>
    <t>VATEA Career : Food Service</t>
  </si>
  <si>
    <t>55120</t>
  </si>
  <si>
    <t>VATEA Career : Professional</t>
  </si>
  <si>
    <t>VATEA Career : Travel, Conf</t>
  </si>
  <si>
    <t>VATEA Career : Mileage</t>
  </si>
  <si>
    <t>VATEA Career : Printing</t>
  </si>
  <si>
    <t>VATEA Career : Dues, Member</t>
  </si>
  <si>
    <t>VATEA Career : Equipment</t>
  </si>
  <si>
    <t>VATEA Career : Books</t>
  </si>
  <si>
    <t>198111</t>
  </si>
  <si>
    <t>VATEA Health Tech. : PT Fac</t>
  </si>
  <si>
    <t>VATEA Health Tech. : Mandat</t>
  </si>
  <si>
    <t>VATEA Health Tech. : Instr.</t>
  </si>
  <si>
    <t>VATEA Health Tech. : Non-In</t>
  </si>
  <si>
    <t>121</t>
  </si>
  <si>
    <t>118090</t>
  </si>
  <si>
    <t>48876</t>
  </si>
  <si>
    <t>Health Fee Program : Studen</t>
  </si>
  <si>
    <t>Health Fee Program : Misc.</t>
  </si>
  <si>
    <t>6440</t>
  </si>
  <si>
    <t>Health Fee Program : Hrly C</t>
  </si>
  <si>
    <t>Health Fee Program : Mandat</t>
  </si>
  <si>
    <t>Health Fee Program : Med.Fr</t>
  </si>
  <si>
    <t>Health Fee Program : Non-In</t>
  </si>
  <si>
    <t>Health Fee Program : Duplic</t>
  </si>
  <si>
    <t>Health Fee Program : Food S</t>
  </si>
  <si>
    <t>Health Fee Program : Contra</t>
  </si>
  <si>
    <t>Health Fee Program : Travel</t>
  </si>
  <si>
    <t>Health Fee Program : Soft.</t>
  </si>
  <si>
    <t>Health Fee Program : Equipm</t>
  </si>
  <si>
    <t>Health Fee Program : Leases</t>
  </si>
  <si>
    <t>Health Fee Program : Dues,</t>
  </si>
  <si>
    <t>Health Fee Program : Insura</t>
  </si>
  <si>
    <t>330</t>
  </si>
  <si>
    <t>198300</t>
  </si>
  <si>
    <t>Child Dev. Office : Other F</t>
  </si>
  <si>
    <t>Child Dev. Office : State G</t>
  </si>
  <si>
    <t>48690</t>
  </si>
  <si>
    <t>Child Dev. Office : Other S</t>
  </si>
  <si>
    <t>Child Dev. Office : Misc. R</t>
  </si>
  <si>
    <t>6920</t>
  </si>
  <si>
    <t>Child Dev. Office : Mandato</t>
  </si>
  <si>
    <t>Child Dev. Office : Med.Frn</t>
  </si>
  <si>
    <t>198302</t>
  </si>
  <si>
    <t>Tax Bailout : State Grants</t>
  </si>
  <si>
    <t>Tax Bailout : Hourly Classi</t>
  </si>
  <si>
    <t>Tax Bailout : Mandatory Fri</t>
  </si>
  <si>
    <t>Tax Bailout : Non-Instr. Su</t>
  </si>
  <si>
    <t>198304</t>
  </si>
  <si>
    <t>Foster Care : State Grants</t>
  </si>
  <si>
    <t>Foster Care : Hrly Class Sp</t>
  </si>
  <si>
    <t>Foster Care : Mandatory Fri</t>
  </si>
  <si>
    <t>Foster Care : Med.Frng. Ben</t>
  </si>
  <si>
    <t>Foster Care : Instr. Supp./</t>
  </si>
  <si>
    <t>Foster Care : Food Services</t>
  </si>
  <si>
    <t>Foster Care : Contracted Se</t>
  </si>
  <si>
    <t>55205</t>
  </si>
  <si>
    <t>Foster Care : Travel, Confe</t>
  </si>
  <si>
    <t>Foster Care : Mileage</t>
  </si>
  <si>
    <t>Foster Care : Printing</t>
  </si>
  <si>
    <t>198307</t>
  </si>
  <si>
    <t>Consortium Grant : Misc. Re</t>
  </si>
  <si>
    <t>Consortium Grant : Mandator</t>
  </si>
  <si>
    <t>591</t>
  </si>
  <si>
    <t>48874</t>
  </si>
  <si>
    <t>WVC Community Ed. : Enrollm</t>
  </si>
  <si>
    <t>WVC Community Ed. : Hourly</t>
  </si>
  <si>
    <t>52316</t>
  </si>
  <si>
    <t>WVC Community Ed. : Fee Sup</t>
  </si>
  <si>
    <t>WVC Community Ed. : Class O</t>
  </si>
  <si>
    <t>WVC Community Ed. : Hrly Cl</t>
  </si>
  <si>
    <t>WVC Community Ed. : Contrac</t>
  </si>
  <si>
    <t>WVC Community Ed. : Mileage</t>
  </si>
  <si>
    <t>55593</t>
  </si>
  <si>
    <t>WVC Community Ed. : Bank Ch</t>
  </si>
  <si>
    <t>WVC Community Ed. : Equipme</t>
  </si>
  <si>
    <t>57300</t>
  </si>
  <si>
    <t>WVC Community Ed. : Transfe</t>
  </si>
  <si>
    <t>104180</t>
  </si>
  <si>
    <t>College for Kids : Enrollme</t>
  </si>
  <si>
    <t>College for Kids : Hourly C</t>
  </si>
  <si>
    <t>College for Kids : Fee Supp</t>
  </si>
  <si>
    <t>College for Kids : Class OT</t>
  </si>
  <si>
    <t>College for Kids : Hrly Cla</t>
  </si>
  <si>
    <t>College for Kids : Mandator</t>
  </si>
  <si>
    <t>College for Kids : Med.Frng</t>
  </si>
  <si>
    <t>College for Kids : Instr. S</t>
  </si>
  <si>
    <t>College for Kids : Duplicat</t>
  </si>
  <si>
    <t>College for Kids : Contract</t>
  </si>
  <si>
    <t>College for Kids : Travel,</t>
  </si>
  <si>
    <t>College for Kids : Postage</t>
  </si>
  <si>
    <t>College for Kids : Transfer</t>
  </si>
  <si>
    <t>104303</t>
  </si>
  <si>
    <t>WVC Traffic School : Misc.</t>
  </si>
  <si>
    <t>WVC Traffic School : Class</t>
  </si>
  <si>
    <t>WVC Traffic School : Mandat</t>
  </si>
  <si>
    <t>WVC Traffic School : Med.Fr</t>
  </si>
  <si>
    <t>595</t>
  </si>
  <si>
    <t>108300</t>
  </si>
  <si>
    <t>Contract Education : Misc.</t>
  </si>
  <si>
    <t>7010</t>
  </si>
  <si>
    <t>Contract Education : PT Fac</t>
  </si>
  <si>
    <t>Contract Education : Fee Su</t>
  </si>
  <si>
    <t>Contract Education : Hrly C</t>
  </si>
  <si>
    <t>Contract Education : Mandat</t>
  </si>
  <si>
    <t>Contract Education : Med.Fr</t>
  </si>
  <si>
    <t>Contract Education : Instr.</t>
  </si>
  <si>
    <t>Contract Education : Contra</t>
  </si>
  <si>
    <t>Contract Education : Travel</t>
  </si>
  <si>
    <t>Contract Education : Postag</t>
  </si>
  <si>
    <t>Contract Education : Equipm</t>
  </si>
  <si>
    <t>108306</t>
  </si>
  <si>
    <t>Title IV-E Contract : Other</t>
  </si>
  <si>
    <t>Title IV-E Contract : PT Fa</t>
  </si>
  <si>
    <t>Title IV-E Contract : Class</t>
  </si>
  <si>
    <t>Title IV-E Contract : Hourl</t>
  </si>
  <si>
    <t>Title IV-E Contract : Hrly</t>
  </si>
  <si>
    <t>52450</t>
  </si>
  <si>
    <t>Title IV-E Contract : Manda</t>
  </si>
  <si>
    <t>Title IV-E Contract : Med.F</t>
  </si>
  <si>
    <t>Title IV-E Contract : Instr</t>
  </si>
  <si>
    <t>Title IV-E Contract : Contr</t>
  </si>
  <si>
    <t>Title IV-E Contract : Trave</t>
  </si>
  <si>
    <t>Title IV-E Contract : Equip</t>
  </si>
  <si>
    <t>Title IV-E Contract : Trans</t>
  </si>
  <si>
    <t>108307</t>
  </si>
  <si>
    <t>Contract Education II : Sta</t>
  </si>
  <si>
    <t>Contract Education II : Hou</t>
  </si>
  <si>
    <t>Contract Education II : Cla</t>
  </si>
  <si>
    <t>Contract Education II : Hrl</t>
  </si>
  <si>
    <t>Contract Education II : Man</t>
  </si>
  <si>
    <t>Contract Education II : Med</t>
  </si>
  <si>
    <t>Contract Education II : Ins</t>
  </si>
  <si>
    <t>Contract Education II : Con</t>
  </si>
  <si>
    <t>Contract Education II : Tra</t>
  </si>
  <si>
    <t>108308</t>
  </si>
  <si>
    <t>ATT &amp; Energy Initiative : S</t>
  </si>
  <si>
    <t>ATT &amp; Energy Initiative : C</t>
  </si>
  <si>
    <t>ATT &amp; Energy Initiative : M</t>
  </si>
  <si>
    <t>ATT &amp; Energy Initiative : I</t>
  </si>
  <si>
    <t>ATT &amp; Energy Initiative : D</t>
  </si>
  <si>
    <t>ATT &amp; Energy Initiative : T</t>
  </si>
  <si>
    <t>ATT &amp; Energy Initiative : P</t>
  </si>
  <si>
    <t>ATT &amp; Energy Initiative : E</t>
  </si>
  <si>
    <t>596</t>
  </si>
  <si>
    <t>104150</t>
  </si>
  <si>
    <t>C-DAAP : Processing Fees/Fi</t>
  </si>
  <si>
    <t>C-DAAP : Hourly Classified</t>
  </si>
  <si>
    <t>C-DAAP : Fee Support.- Inst</t>
  </si>
  <si>
    <t>C-DAAP : Hrly Class Special</t>
  </si>
  <si>
    <t>C-DAAP : Mandatory Fringe B</t>
  </si>
  <si>
    <t>C-DAAP : Med.Frng. Ben/Umb-</t>
  </si>
  <si>
    <t>C-DAAP : Instr. Supp./ Mat.</t>
  </si>
  <si>
    <t>C-DAAP : Duplicating-Non In</t>
  </si>
  <si>
    <t>C-DAAP : Contracted Service</t>
  </si>
  <si>
    <t>C-DAAP : Travel, Conference</t>
  </si>
  <si>
    <t>C-DAAP : Postage</t>
  </si>
  <si>
    <t>C-DAAP : Transfers Out</t>
  </si>
  <si>
    <t>597</t>
  </si>
  <si>
    <t>100104</t>
  </si>
  <si>
    <t>48822</t>
  </si>
  <si>
    <t>President's Fund : Gifts/En</t>
  </si>
  <si>
    <t>President's Fund : Instr. S</t>
  </si>
  <si>
    <t>7099</t>
  </si>
  <si>
    <t>President's Fund : Duplicat</t>
  </si>
  <si>
    <t>President's Fund : Contract</t>
  </si>
  <si>
    <t>President's Fund : Travel,</t>
  </si>
  <si>
    <t>48893</t>
  </si>
  <si>
    <t>55850</t>
  </si>
  <si>
    <t>56200</t>
  </si>
  <si>
    <t>6760</t>
  </si>
  <si>
    <t>103602</t>
  </si>
  <si>
    <t>Color Copier Chargeback : M</t>
  </si>
  <si>
    <t>Color Copier Chargeback : D</t>
  </si>
  <si>
    <t>Color Copier Chargeback : I</t>
  </si>
  <si>
    <t>Color Copier Chargeback : E</t>
  </si>
  <si>
    <t>105603</t>
  </si>
  <si>
    <t>Catalog Sales : Cafe/Vendin</t>
  </si>
  <si>
    <t>Catalog Sales : Printing</t>
  </si>
  <si>
    <t>106201</t>
  </si>
  <si>
    <t>TV Equipment Rental : Misc.</t>
  </si>
  <si>
    <t>TV Equipment Rental : Hourl</t>
  </si>
  <si>
    <t>TV Equipment Rental : Manda</t>
  </si>
  <si>
    <t>TV Equipment Rental : Contr</t>
  </si>
  <si>
    <t>110101</t>
  </si>
  <si>
    <t>TV Stretch : Misc. Revenue-</t>
  </si>
  <si>
    <t>TV Stretch : Instr. Supp./</t>
  </si>
  <si>
    <t>Video Tape Deposits : Hourl</t>
  </si>
  <si>
    <t>Video Tape Deposits : Manda</t>
  </si>
  <si>
    <t>Video Tape Deposits : Instr</t>
  </si>
  <si>
    <t>Video Tape Deposits : Contr</t>
  </si>
  <si>
    <t>111902</t>
  </si>
  <si>
    <t>Park Management Training :</t>
  </si>
  <si>
    <t>113205</t>
  </si>
  <si>
    <t>Facilities Use Music : Faci</t>
  </si>
  <si>
    <t>Facilities Use Music : Grou</t>
  </si>
  <si>
    <t>Drama Tickets : Misc. Reven</t>
  </si>
  <si>
    <t>Drama Tickets : Hrly Class</t>
  </si>
  <si>
    <t>114202</t>
  </si>
  <si>
    <t>ESL Newspaper Subscription</t>
  </si>
  <si>
    <t>54120</t>
  </si>
  <si>
    <t>115405</t>
  </si>
  <si>
    <t>Tennis Courts : Facility Re</t>
  </si>
  <si>
    <t>Tennis Courts : Instr. Supp</t>
  </si>
  <si>
    <t>Tennis Courts : Contracted</t>
  </si>
  <si>
    <t>Tennis Courts : Site Improv</t>
  </si>
  <si>
    <t>115407</t>
  </si>
  <si>
    <t>Swimming Pool : Facility Re</t>
  </si>
  <si>
    <t>Swimming Pool : Instr. Supp</t>
  </si>
  <si>
    <t>Swimming Pool : Travel, Con</t>
  </si>
  <si>
    <t>Swimming Pool : Ground Site</t>
  </si>
  <si>
    <t>115408</t>
  </si>
  <si>
    <t>Gymnasium : Facility Rental</t>
  </si>
  <si>
    <t>Gymnasium : PT Fac. Non Tea</t>
  </si>
  <si>
    <t>Gymnasium : Hrly Class Spec</t>
  </si>
  <si>
    <t>Gymnasium : Mandatory Fring</t>
  </si>
  <si>
    <t>Gymnasium : Non-Instr. Supp</t>
  </si>
  <si>
    <t>Gymnasium : Contracted Serv</t>
  </si>
  <si>
    <t>Gymnasium : Site Improve (N</t>
  </si>
  <si>
    <t>115409</t>
  </si>
  <si>
    <t>Golf Cage : Facility Rental</t>
  </si>
  <si>
    <t>54100</t>
  </si>
  <si>
    <t>Golf Cage : Instr. Supp./Ma</t>
  </si>
  <si>
    <t>Golf Cage : Contracted Serv</t>
  </si>
  <si>
    <t>115410</t>
  </si>
  <si>
    <t>Athletic Director : Misc. R</t>
  </si>
  <si>
    <t>7090</t>
  </si>
  <si>
    <t>Athletic Director : Instr.</t>
  </si>
  <si>
    <t>Athletic Director : Food Se</t>
  </si>
  <si>
    <t>Athletic Director : Travel,</t>
  </si>
  <si>
    <t>115411</t>
  </si>
  <si>
    <t>Baseball Field : Facility R</t>
  </si>
  <si>
    <t>Baseball Field : Instr. Sup</t>
  </si>
  <si>
    <t>Baseball Field : Site Impro</t>
  </si>
  <si>
    <t>115413</t>
  </si>
  <si>
    <t>Soccer Field Maintenance :</t>
  </si>
  <si>
    <t>115414</t>
  </si>
  <si>
    <t>Track : Local Revenue-Other</t>
  </si>
  <si>
    <t>Track : Instr. Supp./ Mat.</t>
  </si>
  <si>
    <t>Track : Contracted Services</t>
  </si>
  <si>
    <t>Track : Site Improve (New &amp;</t>
  </si>
  <si>
    <t>115415</t>
  </si>
  <si>
    <t>Softball Field : Misc. Reve</t>
  </si>
  <si>
    <t>Softball Field : Instr. Sup</t>
  </si>
  <si>
    <t>Softball Field : Site Impro</t>
  </si>
  <si>
    <t>118812</t>
  </si>
  <si>
    <t>Student Book Fund : Misc. R</t>
  </si>
  <si>
    <t>57600</t>
  </si>
  <si>
    <t>Student Book Fund : Other S</t>
  </si>
  <si>
    <t>Job Placement : Misc. Reven</t>
  </si>
  <si>
    <t>Job Placement : Instr. Supp</t>
  </si>
  <si>
    <t>Job Placement : Duplicating</t>
  </si>
  <si>
    <t>Job Placement : Food Servic</t>
  </si>
  <si>
    <t>Job Placement : Travel, Con</t>
  </si>
  <si>
    <t>711</t>
  </si>
  <si>
    <t>199100</t>
  </si>
  <si>
    <t>WVC ASB General Admin. : Pr</t>
  </si>
  <si>
    <t>48894</t>
  </si>
  <si>
    <t>WVC ASB General Admin. : Ca</t>
  </si>
  <si>
    <t>WVC ASB General Admin. : Mi</t>
  </si>
  <si>
    <t>WVC ASB General Admin. : In</t>
  </si>
  <si>
    <t>WVC ASB General Admin. : Du</t>
  </si>
  <si>
    <t>54260</t>
  </si>
  <si>
    <t>WVC ASB General Admin. : No</t>
  </si>
  <si>
    <t>54290</t>
  </si>
  <si>
    <t>55140</t>
  </si>
  <si>
    <t>WVC ASB General Admin. : AS</t>
  </si>
  <si>
    <t>55150</t>
  </si>
  <si>
    <t>WVC ASB General Admin. : Le</t>
  </si>
  <si>
    <t>WVC ASB General Admin. : Co</t>
  </si>
  <si>
    <t>55190</t>
  </si>
  <si>
    <t>WVC ASB General Admin. : Ot</t>
  </si>
  <si>
    <t>WVC ASB General Admin. : Tr</t>
  </si>
  <si>
    <t>55980</t>
  </si>
  <si>
    <t>WVC ASB General Admin. : Aw</t>
  </si>
  <si>
    <t>55999</t>
  </si>
  <si>
    <t>WVC ASB General Admin. : Bu</t>
  </si>
  <si>
    <t>WVC ASB General Admin. : Eq</t>
  </si>
  <si>
    <t>731</t>
  </si>
  <si>
    <t>118030</t>
  </si>
  <si>
    <t>Campus Center : Cafe/Vendin</t>
  </si>
  <si>
    <t>Campus Center : Student Fee</t>
  </si>
  <si>
    <t>Campus Center : Hourly Clas</t>
  </si>
  <si>
    <t>Campus Center : Class OT Sa</t>
  </si>
  <si>
    <t>Campus Center : Mandatory F</t>
  </si>
  <si>
    <t>Campus Center : Med.Frng. B</t>
  </si>
  <si>
    <t>Campus Center : Non-Instr.</t>
  </si>
  <si>
    <t>Campus Center : Duplicating</t>
  </si>
  <si>
    <t>Campus Center : Food Servic</t>
  </si>
  <si>
    <t>Campus Center : Contracted</t>
  </si>
  <si>
    <t>Campus Center : Travel, Con</t>
  </si>
  <si>
    <t>Campus Center : Mileage</t>
  </si>
  <si>
    <t>Campus Center : Equipment M</t>
  </si>
  <si>
    <t>Campus Center : Leases</t>
  </si>
  <si>
    <t>Campus Center : Equipment</t>
  </si>
  <si>
    <t>57100</t>
  </si>
  <si>
    <t>Campus Center : Bond Intere</t>
  </si>
  <si>
    <t>118031</t>
  </si>
  <si>
    <t>Campus Center Fac. Rental :</t>
  </si>
  <si>
    <t>759</t>
  </si>
  <si>
    <t>Financial Aid Admin : Gifts</t>
  </si>
  <si>
    <t>Financial Aid Admin : Schol</t>
  </si>
  <si>
    <t>Fund</t>
  </si>
  <si>
    <t>CostCenter</t>
  </si>
  <si>
    <t>Tops</t>
  </si>
  <si>
    <t>Object</t>
  </si>
  <si>
    <t>Grant</t>
  </si>
  <si>
    <t>Decription</t>
  </si>
  <si>
    <t>Major Object</t>
  </si>
  <si>
    <t>54xxx</t>
  </si>
  <si>
    <t>513xx</t>
  </si>
  <si>
    <t>56xxx</t>
  </si>
  <si>
    <t>524xx</t>
  </si>
  <si>
    <t>523xx</t>
  </si>
  <si>
    <t>55xxx</t>
  </si>
  <si>
    <t>514xx</t>
  </si>
  <si>
    <t>53xxx</t>
  </si>
  <si>
    <t>54140</t>
  </si>
  <si>
    <t>57xxx</t>
  </si>
  <si>
    <t>Type</t>
  </si>
  <si>
    <t>4xxxx</t>
  </si>
  <si>
    <t>Revenue</t>
  </si>
  <si>
    <t>Expenses</t>
  </si>
  <si>
    <t xml:space="preserve">Notes </t>
  </si>
  <si>
    <t>Zero-Based Operating Budget</t>
  </si>
  <si>
    <t>117400</t>
  </si>
  <si>
    <t>862</t>
  </si>
  <si>
    <t>Contingency/Undesignated</t>
  </si>
  <si>
    <t>From Fixed Costs</t>
  </si>
  <si>
    <t>Gobetz Backfill</t>
  </si>
  <si>
    <t>Supply Scheduled for Final/Adopted Budget</t>
  </si>
  <si>
    <t>Position ID</t>
  </si>
  <si>
    <t>Last Name</t>
  </si>
  <si>
    <t>First Name</t>
  </si>
  <si>
    <t>Anniversary Date</t>
  </si>
  <si>
    <t>Position Description</t>
  </si>
  <si>
    <t>Unit/Step/Column</t>
  </si>
  <si>
    <t>Month</t>
  </si>
  <si>
    <t>FTE</t>
  </si>
  <si>
    <t>Acct #</t>
  </si>
  <si>
    <t>Salary</t>
  </si>
  <si>
    <t>Mandatory</t>
  </si>
  <si>
    <t>Medical</t>
  </si>
  <si>
    <t>Total</t>
  </si>
  <si>
    <t>ALLEN</t>
  </si>
  <si>
    <t>GREGORY</t>
  </si>
  <si>
    <t>INSTRUCTOR</t>
  </si>
  <si>
    <t>ACADEMIC-15-B</t>
  </si>
  <si>
    <t>100_116500_1700_51110_000</t>
  </si>
  <si>
    <t>COOPER</t>
  </si>
  <si>
    <t>KELLY</t>
  </si>
  <si>
    <t>ACADEMIC-12-F</t>
  </si>
  <si>
    <t>100_112600_0700_51110_000</t>
  </si>
  <si>
    <t>JAVANMARDIAN</t>
  </si>
  <si>
    <t>FARANEH</t>
  </si>
  <si>
    <t>ACADEMIC-12-E</t>
  </si>
  <si>
    <t>100_111600_1200_51110_000</t>
  </si>
  <si>
    <t>GAIERO</t>
  </si>
  <si>
    <t>KRISTINA</t>
  </si>
  <si>
    <t>100_111600_6010_51224_000</t>
  </si>
  <si>
    <t>KERWIN</t>
  </si>
  <si>
    <t>JENNIFER</t>
  </si>
  <si>
    <t>ACADEMIC-15-E</t>
  </si>
  <si>
    <t>100_115200_0800_51110_000</t>
  </si>
  <si>
    <t>100_115400_0800_51110_000</t>
  </si>
  <si>
    <t>SANDOVAL</t>
  </si>
  <si>
    <t>RACHEL</t>
  </si>
  <si>
    <t>LIBRARIAN</t>
  </si>
  <si>
    <t>ACADEMIC-7-E</t>
  </si>
  <si>
    <t>100_106100_6120_51235_000</t>
  </si>
  <si>
    <t>SANDERS</t>
  </si>
  <si>
    <t>PAUL</t>
  </si>
  <si>
    <t>ACADEMIC-24-E</t>
  </si>
  <si>
    <t>100_114700_1500_51110_000</t>
  </si>
  <si>
    <t>GUZMAN</t>
  </si>
  <si>
    <t>RONALD</t>
  </si>
  <si>
    <t>100_113100_1000_51110_000</t>
  </si>
  <si>
    <t>MOORE-WINES</t>
  </si>
  <si>
    <t>KATHERINE</t>
  </si>
  <si>
    <t>ACADEMIC-12-C</t>
  </si>
  <si>
    <t>100_111200_1300_51110_000</t>
  </si>
  <si>
    <t>SHOEMAKER</t>
  </si>
  <si>
    <t>LANCE</t>
  </si>
  <si>
    <t>ACADEMIC-10-F</t>
  </si>
  <si>
    <t>100_112200_0500_51110_000</t>
  </si>
  <si>
    <t>DIAMOND</t>
  </si>
  <si>
    <t>HEIDI</t>
  </si>
  <si>
    <t>DEPARTMENT CHAIR</t>
  </si>
  <si>
    <t>100_112200_6010_51224_000</t>
  </si>
  <si>
    <t>CLAY</t>
  </si>
  <si>
    <t>WHITNEY</t>
  </si>
  <si>
    <t>ACADEMIC-8-E</t>
  </si>
  <si>
    <t>100_114600_6010_51224_000</t>
  </si>
  <si>
    <t>100_114600_4900_51110_000</t>
  </si>
  <si>
    <t>MCINTOSH</t>
  </si>
  <si>
    <t>JEAN</t>
  </si>
  <si>
    <t>HERNANDEZ</t>
  </si>
  <si>
    <t>LETICIA</t>
  </si>
  <si>
    <t>COUNSELOR</t>
  </si>
  <si>
    <t>ACADEMIC-21-E</t>
  </si>
  <si>
    <t>100_118040_6300_51230_868</t>
  </si>
  <si>
    <t>JUAREZ</t>
  </si>
  <si>
    <t>STEPHEN</t>
  </si>
  <si>
    <t>DEPT CHAIR</t>
  </si>
  <si>
    <t>100_117500_6010_51224_000</t>
  </si>
  <si>
    <t>DIVISION CHAIR</t>
  </si>
  <si>
    <t>100_117000_6010_51225_000</t>
  </si>
  <si>
    <t>100_117500_2200_51110_000</t>
  </si>
  <si>
    <t>WAGNER</t>
  </si>
  <si>
    <t>100_114100_1500_51110_000</t>
  </si>
  <si>
    <t>BOWERS</t>
  </si>
  <si>
    <t>WENDY</t>
  </si>
  <si>
    <t>100_115300_6010_51224_000</t>
  </si>
  <si>
    <t>100_115300_1300_51110_000</t>
  </si>
  <si>
    <t>HURD</t>
  </si>
  <si>
    <t>DIANE</t>
  </si>
  <si>
    <t>ACADEMIC-12-B</t>
  </si>
  <si>
    <t>100_111000_6010_51225_000</t>
  </si>
  <si>
    <t>100_111700_1300_51110_000</t>
  </si>
  <si>
    <t>GEORGE</t>
  </si>
  <si>
    <t>FRED</t>
  </si>
  <si>
    <t>100_112400_0700_51110_000</t>
  </si>
  <si>
    <t>CRYER</t>
  </si>
  <si>
    <t>CHRISTOPHER</t>
  </si>
  <si>
    <t>ACADEMIC-12-D</t>
  </si>
  <si>
    <t>100_113000_1000_51110_000</t>
  </si>
  <si>
    <t>100_113000_6010_51225_000</t>
  </si>
  <si>
    <t>BAUTISTA</t>
  </si>
  <si>
    <t>JOSE</t>
  </si>
  <si>
    <t>100_117800_6010_51224_000</t>
  </si>
  <si>
    <t>100_117800_2000_51110_000</t>
  </si>
  <si>
    <t>FENTON</t>
  </si>
  <si>
    <t>JAMES</t>
  </si>
  <si>
    <t>ACADEMIC-18-D</t>
  </si>
  <si>
    <t>100_112400_6010_51224_000</t>
  </si>
  <si>
    <t>ANTHONY</t>
  </si>
  <si>
    <t>ROBERT</t>
  </si>
  <si>
    <t>LAB FACULTY SPECIALIST</t>
  </si>
  <si>
    <t>100_107100_0700_51115_000</t>
  </si>
  <si>
    <t>JON</t>
  </si>
  <si>
    <t>VLAHOS</t>
  </si>
  <si>
    <t>JOHN</t>
  </si>
  <si>
    <t>WILLIAM</t>
  </si>
  <si>
    <t>ACADEMIC-9-E</t>
  </si>
  <si>
    <t>100_113300_1000_51110_000</t>
  </si>
  <si>
    <t>MALMUTH-ONN</t>
  </si>
  <si>
    <t>ANN</t>
  </si>
  <si>
    <t>DAVIS</t>
  </si>
  <si>
    <t>RUDY</t>
  </si>
  <si>
    <t>CRUZ</t>
  </si>
  <si>
    <t>100_111900_6010_51224_000</t>
  </si>
  <si>
    <t>100_111900_2100_51110_000</t>
  </si>
  <si>
    <t>WATSON</t>
  </si>
  <si>
    <t>BRUCE</t>
  </si>
  <si>
    <t>HASTY</t>
  </si>
  <si>
    <t>JOSEPH</t>
  </si>
  <si>
    <t>ACADEMIC-11-B</t>
  </si>
  <si>
    <t>100_117250_6010_51224_000</t>
  </si>
  <si>
    <t>100_117250_2200_51110_000</t>
  </si>
  <si>
    <t>NAPOLI-ABELLA REISS</t>
  </si>
  <si>
    <t>CYNTHIA</t>
  </si>
  <si>
    <t>MCCANN</t>
  </si>
  <si>
    <t>STEVEN</t>
  </si>
  <si>
    <t>100_115400_6010_51224_000</t>
  </si>
  <si>
    <t>GHODRAT</t>
  </si>
  <si>
    <t>NANCY</t>
  </si>
  <si>
    <t>100_112100_0500_51110_000</t>
  </si>
  <si>
    <t>WINKLER</t>
  </si>
  <si>
    <t>ACADEMIC-11-E</t>
  </si>
  <si>
    <t>EITELGEORGE</t>
  </si>
  <si>
    <t>SCOTT</t>
  </si>
  <si>
    <t>LOWRY</t>
  </si>
  <si>
    <t>JULIE</t>
  </si>
  <si>
    <t>AUFHAUSER</t>
  </si>
  <si>
    <t>KIM</t>
  </si>
  <si>
    <t>PATTERSON</t>
  </si>
  <si>
    <t>SARA</t>
  </si>
  <si>
    <t>100_118040_6010_51224_000</t>
  </si>
  <si>
    <t>MATHIESON</t>
  </si>
  <si>
    <t>MARGARET</t>
  </si>
  <si>
    <t>100_111800_6010_51224_000</t>
  </si>
  <si>
    <t>100_111800_1400_51110_000</t>
  </si>
  <si>
    <t>LOUDERBACK</t>
  </si>
  <si>
    <t>PATRICIA</t>
  </si>
  <si>
    <t>100_115100_6010_51224_000</t>
  </si>
  <si>
    <t>100_115100_0800_51110_000</t>
  </si>
  <si>
    <t>DE LA ROSA</t>
  </si>
  <si>
    <t>LOUIS</t>
  </si>
  <si>
    <t>ACADEMIC-15-D</t>
  </si>
  <si>
    <t>100_113200_6010_51224_000</t>
  </si>
  <si>
    <t>100_113200_1000_51110_000</t>
  </si>
  <si>
    <t>BUTCHER</t>
  </si>
  <si>
    <t>ALYSON</t>
  </si>
  <si>
    <t>KNIGHT</t>
  </si>
  <si>
    <t>CAROL</t>
  </si>
  <si>
    <t>BRUECKNER</t>
  </si>
  <si>
    <t>CHALLAS</t>
  </si>
  <si>
    <t>JASON</t>
  </si>
  <si>
    <t>100_113100_6010_51224_000</t>
  </si>
  <si>
    <t>KELLER</t>
  </si>
  <si>
    <t>TIINA</t>
  </si>
  <si>
    <t>100_111500_6010_51224_000</t>
  </si>
  <si>
    <t>100_111500_1300_51110_000</t>
  </si>
  <si>
    <t>UNF-LAFAVE</t>
  </si>
  <si>
    <t>SANDRA</t>
  </si>
  <si>
    <t>ACADEMIC-7-D</t>
  </si>
  <si>
    <t>100_113400_1500_51110_000</t>
  </si>
  <si>
    <t>RASCOV</t>
  </si>
  <si>
    <t>JEFFREY</t>
  </si>
  <si>
    <t>TRAMONTANA</t>
  </si>
  <si>
    <t>BRIAN</t>
  </si>
  <si>
    <t>ACADEMIC-12-A</t>
  </si>
  <si>
    <t>100_117700_6010_51224_000</t>
  </si>
  <si>
    <t>100_117700_1000_51110_000</t>
  </si>
  <si>
    <t>CRUMLEY JR</t>
  </si>
  <si>
    <t>MAXWELL</t>
  </si>
  <si>
    <t>100_117700_1000_51115_000</t>
  </si>
  <si>
    <t>SHUE</t>
  </si>
  <si>
    <t>THERESE</t>
  </si>
  <si>
    <t>WASSERBAUER</t>
  </si>
  <si>
    <t>ANN MARIE</t>
  </si>
  <si>
    <t>100_114200_1500_51110_000</t>
  </si>
  <si>
    <t>FARRELL</t>
  </si>
  <si>
    <t>BURRILL</t>
  </si>
  <si>
    <t>LEIGH</t>
  </si>
  <si>
    <t>100_114100_6010_51224_000</t>
  </si>
  <si>
    <t>GALLARDO</t>
  </si>
  <si>
    <t>100_116200_0400_51110_000</t>
  </si>
  <si>
    <t>NORRIS</t>
  </si>
  <si>
    <t>NATHAN</t>
  </si>
  <si>
    <t>100_116200_6010_51224_000</t>
  </si>
  <si>
    <t>BOUDREAUX</t>
  </si>
  <si>
    <t>PAULETTE</t>
  </si>
  <si>
    <t>SHAGOURY</t>
  </si>
  <si>
    <t>RICHARD</t>
  </si>
  <si>
    <t>100_116300_1900_51110_000</t>
  </si>
  <si>
    <t>GRAY</t>
  </si>
  <si>
    <t>DULCE</t>
  </si>
  <si>
    <t>ACADEMIC-15-F</t>
  </si>
  <si>
    <t>SANFORD</t>
  </si>
  <si>
    <t>THOMAS</t>
  </si>
  <si>
    <t>100_111400_6010_51224_000</t>
  </si>
  <si>
    <t>100_111400_0900_51110_000</t>
  </si>
  <si>
    <t>TEMKIN</t>
  </si>
  <si>
    <t>DOUGLAS</t>
  </si>
  <si>
    <t>RYAN</t>
  </si>
  <si>
    <t>DAVID</t>
  </si>
  <si>
    <t>GERZANICS</t>
  </si>
  <si>
    <t>JANINE</t>
  </si>
  <si>
    <t>LILY</t>
  </si>
  <si>
    <t>JANE</t>
  </si>
  <si>
    <t>100_111700_6010_51224_000</t>
  </si>
  <si>
    <t>SCHULTER</t>
  </si>
  <si>
    <t>SUSAN</t>
  </si>
  <si>
    <t>CISNEROS-DIAZ</t>
  </si>
  <si>
    <t>REBECCA</t>
  </si>
  <si>
    <t>SAITO-LIU</t>
  </si>
  <si>
    <t>LESLIE</t>
  </si>
  <si>
    <t>FUJISHIN</t>
  </si>
  <si>
    <t>RANDALL</t>
  </si>
  <si>
    <t>100_114000_6010_51225_000</t>
  </si>
  <si>
    <t>ORTEGA</t>
  </si>
  <si>
    <t>SYLVIA</t>
  </si>
  <si>
    <t>100_114200_6010_51224_000</t>
  </si>
  <si>
    <t>VAUGHN</t>
  </si>
  <si>
    <t>MELVIN</t>
  </si>
  <si>
    <t>100_116700_1900_51110_000</t>
  </si>
  <si>
    <t>YANGHEE</t>
  </si>
  <si>
    <t>SANDFORD</t>
  </si>
  <si>
    <t>BETSY</t>
  </si>
  <si>
    <t>HINDES</t>
  </si>
  <si>
    <t>VICTORIA</t>
  </si>
  <si>
    <t>VICE PRESIDENT STUDENT SERVICES</t>
  </si>
  <si>
    <t>ADMIN-23-F</t>
  </si>
  <si>
    <t>120_102000_6450_51210_832</t>
  </si>
  <si>
    <t>100_102000_6450_51210_000</t>
  </si>
  <si>
    <t>ARAGON</t>
  </si>
  <si>
    <t>VIRGINIA</t>
  </si>
  <si>
    <t>DEAN STUDENT SUPPORT SRVCS</t>
  </si>
  <si>
    <t>ADMIN-16-H</t>
  </si>
  <si>
    <t>100_109000_6450_51210_000</t>
  </si>
  <si>
    <t>CUBIE</t>
  </si>
  <si>
    <t>MICHAEL</t>
  </si>
  <si>
    <t>YUKAWA</t>
  </si>
  <si>
    <t>ACADEMIC-18-E</t>
  </si>
  <si>
    <t>SALCIDO</t>
  </si>
  <si>
    <t>MELISSA</t>
  </si>
  <si>
    <t>100_118040_4900_51111_868</t>
  </si>
  <si>
    <t>BYERS</t>
  </si>
  <si>
    <t>CLARK</t>
  </si>
  <si>
    <t>PAULINE</t>
  </si>
  <si>
    <t>ACADEMIC-27-E</t>
  </si>
  <si>
    <t>100_118040_4900_51111_000</t>
  </si>
  <si>
    <t>GOLBETZ</t>
  </si>
  <si>
    <t>TOM</t>
  </si>
  <si>
    <t>PAVAN</t>
  </si>
  <si>
    <t>ACADEMIC-15-C</t>
  </si>
  <si>
    <t>120_105400_6300_51230_552</t>
  </si>
  <si>
    <t>100_118040_6010_51225_000</t>
  </si>
  <si>
    <t>EHLERS</t>
  </si>
  <si>
    <t>GRETCHEN</t>
  </si>
  <si>
    <t>100_116500_6010_51224_000</t>
  </si>
  <si>
    <t>NASH</t>
  </si>
  <si>
    <t>CAROLYN</t>
  </si>
  <si>
    <t>SVENSSON</t>
  </si>
  <si>
    <t>PETER</t>
  </si>
  <si>
    <t>6012</t>
  </si>
  <si>
    <t>100_116200_6012_51224_000</t>
  </si>
  <si>
    <t>STANTON</t>
  </si>
  <si>
    <t>CHRISTINE</t>
  </si>
  <si>
    <t>BERLANI</t>
  </si>
  <si>
    <t>ROBERTA</t>
  </si>
  <si>
    <t>ACADEMIC-18-F</t>
  </si>
  <si>
    <t>EPPERSON</t>
  </si>
  <si>
    <t>ACADEMIC-11-F</t>
  </si>
  <si>
    <t>100_116600_1900_51110_000</t>
  </si>
  <si>
    <t>GEARY</t>
  </si>
  <si>
    <t>MICHELLE</t>
  </si>
  <si>
    <t>ACADEMIC-9-F</t>
  </si>
  <si>
    <t>LERMA</t>
  </si>
  <si>
    <t>JESS</t>
  </si>
  <si>
    <t>KALIVITIS</t>
  </si>
  <si>
    <t>VASILIKI</t>
  </si>
  <si>
    <t>ACADEMIC-10-B</t>
  </si>
  <si>
    <t>GHAHRAMANI</t>
  </si>
  <si>
    <t>SOROUSH</t>
  </si>
  <si>
    <t>100_111100_6010_51224_000</t>
  </si>
  <si>
    <t>100_111100_0200_51110_000</t>
  </si>
  <si>
    <t>CORNEJO</t>
  </si>
  <si>
    <t>BENKOSKI</t>
  </si>
  <si>
    <t>STANLEY</t>
  </si>
  <si>
    <t>HANDA</t>
  </si>
  <si>
    <t>LARRY</t>
  </si>
  <si>
    <t>SMITH</t>
  </si>
  <si>
    <t>100_117100_6010_51224_000</t>
  </si>
  <si>
    <t>100_117100_2100_51110_000</t>
  </si>
  <si>
    <t>ACCORNERO</t>
  </si>
  <si>
    <t>MARC</t>
  </si>
  <si>
    <t>100_114300_6010_51224_000</t>
  </si>
  <si>
    <t>100_114300_1100_51110_000</t>
  </si>
  <si>
    <t>BLASBERG</t>
  </si>
  <si>
    <t>LIN</t>
  </si>
  <si>
    <t>LUNGYEE</t>
  </si>
  <si>
    <t>100_116600_6010_51224_000</t>
  </si>
  <si>
    <t>UPTON</t>
  </si>
  <si>
    <t>BARBARA</t>
  </si>
  <si>
    <t>WEISS</t>
  </si>
  <si>
    <t>BETTY</t>
  </si>
  <si>
    <t>MENDELSOHN</t>
  </si>
  <si>
    <t>BENJAMIN</t>
  </si>
  <si>
    <t>DUNDURS</t>
  </si>
  <si>
    <t>KARINA</t>
  </si>
  <si>
    <t>100_112300_0700_51110_000</t>
  </si>
  <si>
    <t>HARRISON</t>
  </si>
  <si>
    <t>BLAINE</t>
  </si>
  <si>
    <t>100_116300_6010_51224_000</t>
  </si>
  <si>
    <t>LOPEZ</t>
  </si>
  <si>
    <t>VU</t>
  </si>
  <si>
    <t>AMY</t>
  </si>
  <si>
    <t>KAMBEITZ</t>
  </si>
  <si>
    <t>WEINER</t>
  </si>
  <si>
    <t>HARRIS</t>
  </si>
  <si>
    <t>LENORE</t>
  </si>
  <si>
    <t>KINDON</t>
  </si>
  <si>
    <t>ANDREW</t>
  </si>
  <si>
    <t>100_117200_6010_51224_000</t>
  </si>
  <si>
    <t>100_117200_2200_51110_000</t>
  </si>
  <si>
    <t>MIN</t>
  </si>
  <si>
    <t>KYUNGHI</t>
  </si>
  <si>
    <t>MADDUX</t>
  </si>
  <si>
    <t>FAUN</t>
  </si>
  <si>
    <t>PRITCHARD</t>
  </si>
  <si>
    <t>ACADEMIC-10-E</t>
  </si>
  <si>
    <t>HACKWORTH</t>
  </si>
  <si>
    <t>CHERYL</t>
  </si>
  <si>
    <t>ACADEMIC-6-F</t>
  </si>
  <si>
    <t>DE DEN</t>
  </si>
  <si>
    <t>100_117900_6010_51224_000</t>
  </si>
  <si>
    <t>100_117900_2200_51110_000</t>
  </si>
  <si>
    <t>ROSS</t>
  </si>
  <si>
    <t>100_118160_6420_51230_868</t>
  </si>
  <si>
    <t>120_118160_6420_51230_452</t>
  </si>
  <si>
    <t>LIU</t>
  </si>
  <si>
    <t>SAMUEL</t>
  </si>
  <si>
    <t>100_117300_2200_51110_000</t>
  </si>
  <si>
    <t>KEA</t>
  </si>
  <si>
    <t>JANIS</t>
  </si>
  <si>
    <t>100_117300_6010_51224_000</t>
  </si>
  <si>
    <t>SILVEIRA</t>
  </si>
  <si>
    <t>GASPAR</t>
  </si>
  <si>
    <t>GUTIERREZ</t>
  </si>
  <si>
    <t>NICHOLA</t>
  </si>
  <si>
    <t>100_117600_6010_51224_000</t>
  </si>
  <si>
    <t>100_117600_2200_51110_000</t>
  </si>
  <si>
    <t>HAY</t>
  </si>
  <si>
    <t>KUNIKO</t>
  </si>
  <si>
    <t>VICE PRESIDENT INSTRUCTION</t>
  </si>
  <si>
    <t>ADMIN-23-B</t>
  </si>
  <si>
    <t>100_101000_6010_51210_000</t>
  </si>
  <si>
    <t>COLSON</t>
  </si>
  <si>
    <t>JUDITH</t>
  </si>
  <si>
    <t>120_118160_2100_51110_452</t>
  </si>
  <si>
    <t>WONG</t>
  </si>
  <si>
    <t>WANDA</t>
  </si>
  <si>
    <t>ACADEMIC-27-F</t>
  </si>
  <si>
    <t>RENZI</t>
  </si>
  <si>
    <t>VICE PRESIDENT ADMINISTRATIVE SERVICES</t>
  </si>
  <si>
    <t>ADMIN-23-G</t>
  </si>
  <si>
    <t>597_103501_6830_51210_000</t>
  </si>
  <si>
    <t>100_103200_6600_51210_000</t>
  </si>
  <si>
    <t>GASKIN</t>
  </si>
  <si>
    <t>LORI</t>
  </si>
  <si>
    <t>PRESIDENT</t>
  </si>
  <si>
    <t>PRESIDENT/VICE CHANCELLOR-5-0</t>
  </si>
  <si>
    <t>100_100000_6600_51210_000</t>
  </si>
  <si>
    <t>REED</t>
  </si>
  <si>
    <t>SHERRILL</t>
  </si>
  <si>
    <t>100_118160_2100_51110_000</t>
  </si>
  <si>
    <t>WORLEY</t>
  </si>
  <si>
    <t>JOAN</t>
  </si>
  <si>
    <t>100_115000_6010_51225_000</t>
  </si>
  <si>
    <t>ATHLETIC DIRECTOR</t>
  </si>
  <si>
    <t>100_115400_6960_51232_000</t>
  </si>
  <si>
    <t>100_116000_6010_51225_000</t>
  </si>
  <si>
    <t>CARDENAS</t>
  </si>
  <si>
    <t>ALICIA</t>
  </si>
  <si>
    <t>120_118050_6430_51230_482</t>
  </si>
  <si>
    <t>HOPKINS</t>
  </si>
  <si>
    <t>ROGER</t>
  </si>
  <si>
    <t>PE PROGRAM ATTENDANT</t>
  </si>
  <si>
    <t>SEIU-BLUE-60-G</t>
  </si>
  <si>
    <t>100_115400_0800_52210_000</t>
  </si>
  <si>
    <t>SEEGER</t>
  </si>
  <si>
    <t>YORI</t>
  </si>
  <si>
    <t>INSTRUCTIONAL LAB TECH</t>
  </si>
  <si>
    <t>SEIU-WHITE-54-D</t>
  </si>
  <si>
    <t>100_113100_1000_52210_000</t>
  </si>
  <si>
    <t>UNDERWOOD</t>
  </si>
  <si>
    <t>SANDY</t>
  </si>
  <si>
    <t>ADMIN ASSISTANT, SR</t>
  </si>
  <si>
    <t>SEIU-WHITE-59-B</t>
  </si>
  <si>
    <t>591_104100_6820_52110_000</t>
  </si>
  <si>
    <t>591_104303_6820_52110_000</t>
  </si>
  <si>
    <t>591_104180_6820_52110_000</t>
  </si>
  <si>
    <t>HOTTA</t>
  </si>
  <si>
    <t>100_111200_6010_51224_000</t>
  </si>
  <si>
    <t>NAVA</t>
  </si>
  <si>
    <t>ELISA</t>
  </si>
  <si>
    <t>CHILD DEV CTR SPEC III</t>
  </si>
  <si>
    <t>SEIU-WHITE-53-G</t>
  </si>
  <si>
    <t>330_198300_6920_52110_000</t>
  </si>
  <si>
    <t>CHAIDES</t>
  </si>
  <si>
    <t>LANE</t>
  </si>
  <si>
    <t>INSTRUCTIONAL LAB TECH -SCIENCE</t>
  </si>
  <si>
    <t>SEIU-WHITE-54-G</t>
  </si>
  <si>
    <t>100_116200_0400_52210_000</t>
  </si>
  <si>
    <t>GUINNANE</t>
  </si>
  <si>
    <t>SEIU-WHITE-54-C</t>
  </si>
  <si>
    <t>100_116300_1900_52210_000</t>
  </si>
  <si>
    <t>MILBOURNE</t>
  </si>
  <si>
    <t>LAUREN</t>
  </si>
  <si>
    <t>SEIU-WHITE-59-E</t>
  </si>
  <si>
    <t>100_119100_6030_52110_000</t>
  </si>
  <si>
    <t>LUDWIG</t>
  </si>
  <si>
    <t>MULTIMEDIA COORDINATOR</t>
  </si>
  <si>
    <t>SEIU-WHITE-73-G</t>
  </si>
  <si>
    <t>100_106200_6130_52110_000</t>
  </si>
  <si>
    <t>JONES</t>
  </si>
  <si>
    <t>CARL</t>
  </si>
  <si>
    <t>GRAPHIC DESIGNER</t>
  </si>
  <si>
    <t>SEIU-WHITE-61-G</t>
  </si>
  <si>
    <t>100_118100_6790_52110_000</t>
  </si>
  <si>
    <t>HANTON</t>
  </si>
  <si>
    <t>TANYA</t>
  </si>
  <si>
    <t>100_106100_6120_52110_000</t>
  </si>
  <si>
    <t>BULUT</t>
  </si>
  <si>
    <t>CIGDEM</t>
  </si>
  <si>
    <t>ACADEMIC-10-C</t>
  </si>
  <si>
    <t>CARREIRO</t>
  </si>
  <si>
    <t>LIBRARY MEDIA TECH</t>
  </si>
  <si>
    <t>SEIU-WHITE-54-F</t>
  </si>
  <si>
    <t>NGUYEN</t>
  </si>
  <si>
    <t>DONNA</t>
  </si>
  <si>
    <t>SEIU-WHITE-54-A</t>
  </si>
  <si>
    <t>JANET</t>
  </si>
  <si>
    <t>PAYTON</t>
  </si>
  <si>
    <t>MONET</t>
  </si>
  <si>
    <t>SEIU-WHITE-54-E</t>
  </si>
  <si>
    <t>QWAN</t>
  </si>
  <si>
    <t>DUNCAN</t>
  </si>
  <si>
    <t>COLLEGE WEBMASTER</t>
  </si>
  <si>
    <t>SEIU-WHITE-80-F</t>
  </si>
  <si>
    <t>100_107100_6150_52110_000</t>
  </si>
  <si>
    <t>YU</t>
  </si>
  <si>
    <t>LI</t>
  </si>
  <si>
    <t>STUDENT SERVICES TECH -A/R</t>
  </si>
  <si>
    <t>SEIU-WHITE-52-E</t>
  </si>
  <si>
    <t>100_118010_6200_52110_000</t>
  </si>
  <si>
    <t>LAUTERMILCH</t>
  </si>
  <si>
    <t>SEIU-WHITE-52-G</t>
  </si>
  <si>
    <t>BERTANI BRIEN</t>
  </si>
  <si>
    <t>STUDENT SERVICES TECH -A.R</t>
  </si>
  <si>
    <t>100_118014_6200_52110_017</t>
  </si>
  <si>
    <t>KINLEY</t>
  </si>
  <si>
    <t>LAUREL</t>
  </si>
  <si>
    <t>ADMIN SPECIALIST -PERSONNEL</t>
  </si>
  <si>
    <t>SEIU-WHITE-62-E</t>
  </si>
  <si>
    <t>100_100000_6730_52110_000</t>
  </si>
  <si>
    <t>SIAS</t>
  </si>
  <si>
    <t>JEREMY</t>
  </si>
  <si>
    <t>EDUCATIONAL TEST SPECIALIST</t>
  </si>
  <si>
    <t>120_114603_0800_52110_622</t>
  </si>
  <si>
    <t>120_105400_6300_52110_552</t>
  </si>
  <si>
    <t>MASSEY</t>
  </si>
  <si>
    <t>JOANNE</t>
  </si>
  <si>
    <t>STUDENT SERVICES TECH -COUNS</t>
  </si>
  <si>
    <t>100_118040_6300_52110_000</t>
  </si>
  <si>
    <t>ROGERS</t>
  </si>
  <si>
    <t>BRENDA</t>
  </si>
  <si>
    <t>SENIOR EXECUTIVE ASSISTANT</t>
  </si>
  <si>
    <t>CONFID-45-G</t>
  </si>
  <si>
    <t>100_100000_6600_52160_000</t>
  </si>
  <si>
    <t>LAKEW</t>
  </si>
  <si>
    <t>YALEM</t>
  </si>
  <si>
    <t>OFFICE COORDINATOR</t>
  </si>
  <si>
    <t>731_118030_6400_52110_000</t>
  </si>
  <si>
    <t>CANTARERO</t>
  </si>
  <si>
    <t>MARITZA</t>
  </si>
  <si>
    <t>FINANCIAL AID DIRECTOR</t>
  </si>
  <si>
    <t>SUPERVISOR-32-E</t>
  </si>
  <si>
    <t>100_118070_6460_52150_000</t>
  </si>
  <si>
    <t>NOORMANESH</t>
  </si>
  <si>
    <t>BEHINDOKHT</t>
  </si>
  <si>
    <t>FINANCIAL AID ADVISOR</t>
  </si>
  <si>
    <t>SEIU-WHITE-57-D</t>
  </si>
  <si>
    <t>100_118070_6460_52110_000</t>
  </si>
  <si>
    <t>FLYNN</t>
  </si>
  <si>
    <t>PAULA</t>
  </si>
  <si>
    <t>SENIOR OFFICE COORDINATOR</t>
  </si>
  <si>
    <t>SEIU-WHITE-57-B</t>
  </si>
  <si>
    <t>100_114000_6010_52110_000</t>
  </si>
  <si>
    <t>COLON</t>
  </si>
  <si>
    <t>DANIEL</t>
  </si>
  <si>
    <t>CUSTODIAN</t>
  </si>
  <si>
    <t>SEIU-BLUE-49-C</t>
  </si>
  <si>
    <t>CARTER</t>
  </si>
  <si>
    <t>GERALD</t>
  </si>
  <si>
    <t>PERFORMING ARTS TECH DIR</t>
  </si>
  <si>
    <t>SEIU-WHITE-64-G</t>
  </si>
  <si>
    <t>100_113300_1000_52210_000</t>
  </si>
  <si>
    <t>100_113300_6190_52110_000</t>
  </si>
  <si>
    <t>CHOU</t>
  </si>
  <si>
    <t>SR FINANCIAL ANALYST</t>
  </si>
  <si>
    <t>SEIU-WHITE-71-F</t>
  </si>
  <si>
    <t>120_104400_6840_52110_462</t>
  </si>
  <si>
    <t>330_198304_6920_52110_000</t>
  </si>
  <si>
    <t>120_104420_6840_52110_462</t>
  </si>
  <si>
    <t>100_103200_6720_52110_000</t>
  </si>
  <si>
    <t>UNF-MORAN</t>
  </si>
  <si>
    <t>MARGERY</t>
  </si>
  <si>
    <t>SEIU-WHITE-61-B</t>
  </si>
  <si>
    <t>LAI</t>
  </si>
  <si>
    <t>CHUNG</t>
  </si>
  <si>
    <t>DUPLICATING SERVICES SPECIALIST</t>
  </si>
  <si>
    <t>SEIU-WHITE-48-E</t>
  </si>
  <si>
    <t>597_103601_6770_52110_000</t>
  </si>
  <si>
    <t>100_103600_6770_52110_000</t>
  </si>
  <si>
    <t>LANGWORTHY</t>
  </si>
  <si>
    <t>TERESA</t>
  </si>
  <si>
    <t>SEIU-WHITE-57-G</t>
  </si>
  <si>
    <t>100_113000_6010_52110_000</t>
  </si>
  <si>
    <t>SCALETTA</t>
  </si>
  <si>
    <t>PROGRAM SPECIALIST -DSPS</t>
  </si>
  <si>
    <t>SEIU-WHITE-59-G</t>
  </si>
  <si>
    <t>120_118160_6420_52110_452</t>
  </si>
  <si>
    <t>BUTTERFIELD</t>
  </si>
  <si>
    <t>COLLEEN</t>
  </si>
  <si>
    <t>BATEH</t>
  </si>
  <si>
    <t>CHRIS</t>
  </si>
  <si>
    <t>TRAM DRIVE/MOBILITY ASST</t>
  </si>
  <si>
    <t>SEIU-WHITE-44-F</t>
  </si>
  <si>
    <t>BABAKAN</t>
  </si>
  <si>
    <t>AZAR</t>
  </si>
  <si>
    <t>100_109000_6450_52110_000</t>
  </si>
  <si>
    <t>UNF-RABIEH</t>
  </si>
  <si>
    <t>MOHAMMAD</t>
  </si>
  <si>
    <t>CAREER PLACEMENT ADVISOR</t>
  </si>
  <si>
    <t>120_198110_6840_52110_212</t>
  </si>
  <si>
    <t>100_108200_6010_52110_000</t>
  </si>
  <si>
    <t>TONG</t>
  </si>
  <si>
    <t>SUSIE</t>
  </si>
  <si>
    <t>TRANSFER/ CAREER ADVISOR</t>
  </si>
  <si>
    <t>SEIU-WHITE-57-E</t>
  </si>
  <si>
    <t>100_118131_6470_52110_000</t>
  </si>
  <si>
    <t>GRIFFIN</t>
  </si>
  <si>
    <t>INSTRUCTIONAL LAB TECH LATC</t>
  </si>
  <si>
    <t>100_118170_6190_52110_000</t>
  </si>
  <si>
    <t>PETERSON</t>
  </si>
  <si>
    <t>GERI</t>
  </si>
  <si>
    <t>EXECUTIVE ASSISTANT</t>
  </si>
  <si>
    <t>CONFID-43-E</t>
  </si>
  <si>
    <t>100_101000_6010_52160_000</t>
  </si>
  <si>
    <t>STUDENT SERVICES TECH -FIN AID</t>
  </si>
  <si>
    <t>SEIU-WHITE-52-B</t>
  </si>
  <si>
    <t>120_118075_6460_52110_582</t>
  </si>
  <si>
    <t>PERELLI</t>
  </si>
  <si>
    <t>ELIZABETH</t>
  </si>
  <si>
    <t>COORDINATOR of STUDENT HEALTH SERVICES</t>
  </si>
  <si>
    <t>121_118090_6440_51232_000</t>
  </si>
  <si>
    <t>METZ</t>
  </si>
  <si>
    <t>121_118090_6440_52110_000</t>
  </si>
  <si>
    <t>LIENHART</t>
  </si>
  <si>
    <t>KATY</t>
  </si>
  <si>
    <t>MCNIVEN</t>
  </si>
  <si>
    <t>LISA</t>
  </si>
  <si>
    <t>100_115000_6010_52110_000</t>
  </si>
  <si>
    <t>FRENCH</t>
  </si>
  <si>
    <t>SEIU-WHITE-57-C</t>
  </si>
  <si>
    <t>100_117000_6010_52110_000</t>
  </si>
  <si>
    <t>SPECHT</t>
  </si>
  <si>
    <t>DARLENE</t>
  </si>
  <si>
    <t>100_112002_6010_52110_000</t>
  </si>
  <si>
    <t>RHOADS</t>
  </si>
  <si>
    <t>100_116000_6010_52110_000</t>
  </si>
  <si>
    <t>MARIA</t>
  </si>
  <si>
    <t>100_111000_6010_52110_000</t>
  </si>
  <si>
    <t>CASTELLO-HEATH</t>
  </si>
  <si>
    <t>RANDY</t>
  </si>
  <si>
    <t>100_112100_6010_51224_000</t>
  </si>
  <si>
    <t>OFFSET PRINTER</t>
  </si>
  <si>
    <t>SEIU-WHITE-51-G</t>
  </si>
  <si>
    <t>AIMONETTI</t>
  </si>
  <si>
    <t>CATHY</t>
  </si>
  <si>
    <t>595_108300_7010_52110_000</t>
  </si>
  <si>
    <t>EOPS SPECIALIST</t>
  </si>
  <si>
    <t>120_118050_6430_52110_482</t>
  </si>
  <si>
    <t>CALLNER</t>
  </si>
  <si>
    <t>100_113301_1000_51110_000</t>
  </si>
  <si>
    <t>FRANCIS</t>
  </si>
  <si>
    <t>STARKS</t>
  </si>
  <si>
    <t>100_115200_6960_51232_000</t>
  </si>
  <si>
    <t>WALKER</t>
  </si>
  <si>
    <t>BERNADETTE</t>
  </si>
  <si>
    <t>100_118060_6490_52110_000</t>
  </si>
  <si>
    <t>RUA</t>
  </si>
  <si>
    <t>NICOLE</t>
  </si>
  <si>
    <t>100_114901_1500_52210_000</t>
  </si>
  <si>
    <t>GARRETT</t>
  </si>
  <si>
    <t>INSTRUCTIONAL ASST FOREIGN L</t>
  </si>
  <si>
    <t>100_114300_1100_52210_000</t>
  </si>
  <si>
    <t>ARCHER</t>
  </si>
  <si>
    <t>ESTHER</t>
  </si>
  <si>
    <t>INSTRUCTIONAL ASST -MUSIC</t>
  </si>
  <si>
    <t>SEIU-WHITE-53-C</t>
  </si>
  <si>
    <t>100_113200_1000_52210_000</t>
  </si>
  <si>
    <t>ALVARO</t>
  </si>
  <si>
    <t>STUDENT SERVICES ACCT TECH</t>
  </si>
  <si>
    <t>BOND</t>
  </si>
  <si>
    <t>INGE</t>
  </si>
  <si>
    <t>RESEARCH ANALYST</t>
  </si>
  <si>
    <t>SEIU-WHITE-75-E</t>
  </si>
  <si>
    <t>100_105300_6600_52110_000</t>
  </si>
  <si>
    <t>JOHNSON</t>
  </si>
  <si>
    <t>ELISE</t>
  </si>
  <si>
    <t>COORDINATOR</t>
  </si>
  <si>
    <t>100_118060_6490_51229_868</t>
  </si>
  <si>
    <t>AITKEN</t>
  </si>
  <si>
    <t>SALLY</t>
  </si>
  <si>
    <t>MILLER</t>
  </si>
  <si>
    <t>COORDINATOR for the DISABLED</t>
  </si>
  <si>
    <t>120_118160_6420_51232_452</t>
  </si>
  <si>
    <t>100_118160_6420_51232_000</t>
  </si>
  <si>
    <t>SHOKROLLAHI</t>
  </si>
  <si>
    <t>NAHID</t>
  </si>
  <si>
    <t>RAMIREZ</t>
  </si>
  <si>
    <t>HARP</t>
  </si>
  <si>
    <t>BEVERLY</t>
  </si>
  <si>
    <t>MAIA</t>
  </si>
  <si>
    <t>BARTA</t>
  </si>
  <si>
    <t>GAIL</t>
  </si>
  <si>
    <t>SCHEPER</t>
  </si>
  <si>
    <t>MEGHAN</t>
  </si>
  <si>
    <t>PROGRAM ASSISTANT</t>
  </si>
  <si>
    <t>596_104150_6820_52110_000</t>
  </si>
  <si>
    <t>ANDREWS</t>
  </si>
  <si>
    <t>MILLS</t>
  </si>
  <si>
    <t>MARYANNE</t>
  </si>
  <si>
    <t>DONOHUE-MENDOZA</t>
  </si>
  <si>
    <t>DIRECTOR OF STUDENT ACTIVITIES</t>
  </si>
  <si>
    <t>SUPERVISOR-24-E</t>
  </si>
  <si>
    <t>731_118030_6400_52150_000</t>
  </si>
  <si>
    <t>FINCH</t>
  </si>
  <si>
    <t>PHAM</t>
  </si>
  <si>
    <t>WRIGHT</t>
  </si>
  <si>
    <t>ACADEMIC-10-D</t>
  </si>
  <si>
    <t>SWALEN</t>
  </si>
  <si>
    <t>MARY</t>
  </si>
  <si>
    <t>INSTRUCTIONAL ASST -COURT RPT</t>
  </si>
  <si>
    <t>100_112500_0500_52210_000</t>
  </si>
  <si>
    <t>TRAN</t>
  </si>
  <si>
    <t>THUY</t>
  </si>
  <si>
    <t>ADMIN SPECIALIST -INSTRUCTION</t>
  </si>
  <si>
    <t>100_101000_6010_52110_000</t>
  </si>
  <si>
    <t>CHOW</t>
  </si>
  <si>
    <t>ALFRED</t>
  </si>
  <si>
    <t>DEAN INFO TECH SRVCS</t>
  </si>
  <si>
    <t>100_107100_6150_51210_000</t>
  </si>
  <si>
    <t>KIRKLAND</t>
  </si>
  <si>
    <t>RHONDA</t>
  </si>
  <si>
    <t>SEIU-WHITE-57-F</t>
  </si>
  <si>
    <t>HAMP</t>
  </si>
  <si>
    <t>HERLISA</t>
  </si>
  <si>
    <t>DIRECTOR ENROLL/A&amp;R/ASSESS/TEST</t>
  </si>
  <si>
    <t>ADMIN-13-B</t>
  </si>
  <si>
    <t>100_118010_6200_52120_000</t>
  </si>
  <si>
    <t>OVERSTREET</t>
  </si>
  <si>
    <t>SUZANNE</t>
  </si>
  <si>
    <t>CIRAULO</t>
  </si>
  <si>
    <t>DONALD</t>
  </si>
  <si>
    <t>100_113400_6010_51224_000</t>
  </si>
  <si>
    <t>LEON</t>
  </si>
  <si>
    <t>S/SRVCS TECH -FIN AID</t>
  </si>
  <si>
    <t>KAAZ</t>
  </si>
  <si>
    <t>100_110000_6020_51232_000</t>
  </si>
  <si>
    <t>WATKINS</t>
  </si>
  <si>
    <t>OFFICE ASSISTANT</t>
  </si>
  <si>
    <t>SEIU-WHITE-50-G</t>
  </si>
  <si>
    <t>597_103501_6830_52110_000</t>
  </si>
  <si>
    <t>SERNA</t>
  </si>
  <si>
    <t>IRENE</t>
  </si>
  <si>
    <t>DIRECTOR, E.O.P.S.</t>
  </si>
  <si>
    <t>100_118050_6430_51232_000</t>
  </si>
  <si>
    <t>GAGLIASSO</t>
  </si>
  <si>
    <t>LAURA</t>
  </si>
  <si>
    <t>WEISBERG</t>
  </si>
  <si>
    <t>BRADLEY</t>
  </si>
  <si>
    <t>100_113300_6010_51224_000</t>
  </si>
  <si>
    <t>PROCHASKA</t>
  </si>
  <si>
    <t>DEAN CAREER EDUC/WORKFORCE DEVELOPMENT</t>
  </si>
  <si>
    <t>595_108300_7010_51210_000</t>
  </si>
  <si>
    <t>120_198110_6840_51210_212</t>
  </si>
  <si>
    <t>100_108200_6010_51210_000</t>
  </si>
  <si>
    <t>DINH</t>
  </si>
  <si>
    <t>SANG</t>
  </si>
  <si>
    <t>100_103200_6700_52110_000</t>
  </si>
  <si>
    <t>CLOMAN</t>
  </si>
  <si>
    <t>GARY</t>
  </si>
  <si>
    <t>SERVER SYSTEMS ADMIN</t>
  </si>
  <si>
    <t>SEIU-WHITE-89-G</t>
  </si>
  <si>
    <t>120_107501_6150_52110_598</t>
  </si>
  <si>
    <t>MASSA</t>
  </si>
  <si>
    <t>JAYADEV</t>
  </si>
  <si>
    <t>SUSEELA</t>
  </si>
  <si>
    <t>CHILD DEV CTR SPEC II</t>
  </si>
  <si>
    <t>SEIU-WHITE-48-F</t>
  </si>
  <si>
    <t>ESMAILI</t>
  </si>
  <si>
    <t>PROGRAM MANAGER</t>
  </si>
  <si>
    <t>ADMIN-10-H</t>
  </si>
  <si>
    <t>120_104400_6840_52120_462</t>
  </si>
  <si>
    <t>BANGLE</t>
  </si>
  <si>
    <t>ANGELICA</t>
  </si>
  <si>
    <t>DILLON</t>
  </si>
  <si>
    <t>MEREDITH</t>
  </si>
  <si>
    <t>ASST ATHLETIC TRAINER</t>
  </si>
  <si>
    <t>SEIU-BLUE-62-F</t>
  </si>
  <si>
    <t>100_115200_6960_52110_000</t>
  </si>
  <si>
    <t>EBRAHEMI</t>
  </si>
  <si>
    <t>LILI</t>
  </si>
  <si>
    <t>SEIU-WHITE-50-E</t>
  </si>
  <si>
    <t>120_121100_6340_52110_412</t>
  </si>
  <si>
    <t>GOLAW</t>
  </si>
  <si>
    <t>CLEMENTINA</t>
  </si>
  <si>
    <t>CHIN</t>
  </si>
  <si>
    <t>BRADFORD</t>
  </si>
  <si>
    <t>KARLA</t>
  </si>
  <si>
    <t>597_113303_1000_52210_000</t>
  </si>
  <si>
    <t>TRINH</t>
  </si>
  <si>
    <t>TU-LAN</t>
  </si>
  <si>
    <t>STUDENT RECORDS ADVISOR</t>
  </si>
  <si>
    <t>REEVES</t>
  </si>
  <si>
    <t>MARK</t>
  </si>
  <si>
    <t>SEIU-BLUE-49-G</t>
  </si>
  <si>
    <t>MCGINLEY</t>
  </si>
  <si>
    <t>LE ANN</t>
  </si>
  <si>
    <t>100_118021_6320_51230_868</t>
  </si>
  <si>
    <t>CONROY</t>
  </si>
  <si>
    <t>MARY JANE</t>
  </si>
  <si>
    <t>595_108306_7010_52120_000</t>
  </si>
  <si>
    <t>CERESA</t>
  </si>
  <si>
    <t>PROGRAM SPECIALIST</t>
  </si>
  <si>
    <t>EPPLEY</t>
  </si>
  <si>
    <t>TERRY</t>
  </si>
  <si>
    <t>PROGRAM SPECIALIST INTL STUDIES</t>
  </si>
  <si>
    <t>100_118082_6490_52110_000</t>
  </si>
  <si>
    <t>HENDERSON</t>
  </si>
  <si>
    <t>JIM</t>
  </si>
  <si>
    <t>100_112002_6010_51225_000</t>
  </si>
  <si>
    <t>PAPE</t>
  </si>
  <si>
    <t>SCHREY</t>
  </si>
  <si>
    <t>MAUREEN</t>
  </si>
  <si>
    <t>CROSBY</t>
  </si>
  <si>
    <t>ANNE</t>
  </si>
  <si>
    <t>120_118160_2100_51115_452</t>
  </si>
  <si>
    <t>MIRANDA</t>
  </si>
  <si>
    <t>LYDIA</t>
  </si>
  <si>
    <t>PROGRAM ASSISTANT CAADP</t>
  </si>
  <si>
    <t>100_104100_6820_52110_000</t>
  </si>
  <si>
    <t>MCMAHON</t>
  </si>
  <si>
    <t>LORETTA</t>
  </si>
  <si>
    <t>DYER</t>
  </si>
  <si>
    <t>MCDEVITT</t>
  </si>
  <si>
    <t>STUDENT RECRUITMENT SUPER</t>
  </si>
  <si>
    <t>SUPERVISOR-16-G</t>
  </si>
  <si>
    <t>100_118110_6300_52150_000</t>
  </si>
  <si>
    <t>UNF-ESTRADA</t>
  </si>
  <si>
    <t>SEIU-WHITE-53-B</t>
  </si>
  <si>
    <t>120_118073_6460_52110_582</t>
  </si>
  <si>
    <t>LIEN</t>
  </si>
  <si>
    <t>FINANCIAL AID SUPERVISOR II</t>
  </si>
  <si>
    <t>SUPERVISOR-20-E</t>
  </si>
  <si>
    <t>120_118075_6460_52150_582</t>
  </si>
  <si>
    <t>HANNIGAN</t>
  </si>
  <si>
    <t>100_114700_6010_51224_000</t>
  </si>
  <si>
    <t>MAGELES</t>
  </si>
  <si>
    <t>PROGRAM COORDINATOR</t>
  </si>
  <si>
    <t>WEST</t>
  </si>
  <si>
    <t>DIANA</t>
  </si>
  <si>
    <t>RECEPTIONIST</t>
  </si>
  <si>
    <t>SEIU-WHITE-44-E</t>
  </si>
  <si>
    <t>MENESES</t>
  </si>
  <si>
    <t>STUDENT SERVICES TECH</t>
  </si>
  <si>
    <t>SEIU-WHITE-52-D</t>
  </si>
  <si>
    <t>100_118120_6590_52110_000</t>
  </si>
  <si>
    <t>MACIEL</t>
  </si>
  <si>
    <t>SUPERVISOR WVC ADMIN SVCS</t>
  </si>
  <si>
    <t>SUPERVISOR-26-B</t>
  </si>
  <si>
    <t>100_103200_6720_52150_000</t>
  </si>
  <si>
    <t>OGILVIE</t>
  </si>
  <si>
    <t>A/R SUPV II</t>
  </si>
  <si>
    <t>SUPERVISOR-20-G</t>
  </si>
  <si>
    <t>100_118010_6200_52150_000</t>
  </si>
  <si>
    <t>FRANKLIN</t>
  </si>
  <si>
    <t>MARTA</t>
  </si>
  <si>
    <t>BALDWIN</t>
  </si>
  <si>
    <t>FIN AID SPECIAL SERV TECH (BFAP)</t>
  </si>
  <si>
    <t>120_118071_6460_52110_392</t>
  </si>
  <si>
    <t>OCHOA</t>
  </si>
  <si>
    <t>FIN AID OUTREACH SPECIALIST</t>
  </si>
  <si>
    <t>FARD</t>
  </si>
  <si>
    <t>MARYAM</t>
  </si>
  <si>
    <t>STACY</t>
  </si>
  <si>
    <t>FOREHAN</t>
  </si>
  <si>
    <t>JEFFERY</t>
  </si>
  <si>
    <t>ERICKSON</t>
  </si>
  <si>
    <t>GRANT MGMT/DEV SPEC</t>
  </si>
  <si>
    <t>ADMIN-10-G</t>
  </si>
  <si>
    <t>330_198304_6920_52120_000</t>
  </si>
  <si>
    <t>LASALA</t>
  </si>
  <si>
    <t>PATRICE</t>
  </si>
  <si>
    <t>595_108306_7010_52110_000</t>
  </si>
  <si>
    <t>MCCONNELL</t>
  </si>
  <si>
    <t>120_117102_2100_52110_832</t>
  </si>
  <si>
    <t>595_108308_7010_52110_000</t>
  </si>
  <si>
    <t>ARNOLD</t>
  </si>
  <si>
    <t>KATHRYN</t>
  </si>
  <si>
    <t>ANGELA</t>
  </si>
  <si>
    <t>ADMIN ASSISTANT</t>
  </si>
  <si>
    <t>PINET</t>
  </si>
  <si>
    <t>CELINE</t>
  </si>
  <si>
    <t>DEAN OF INSTRUCTION</t>
  </si>
  <si>
    <t>ADMIN-16-G</t>
  </si>
  <si>
    <t>KOBAYASHI</t>
  </si>
  <si>
    <t>FRANK</t>
  </si>
  <si>
    <t>595_108300_7010_52120_000</t>
  </si>
  <si>
    <t>GAULT</t>
  </si>
  <si>
    <t>JUSTIN</t>
  </si>
  <si>
    <t>INSTRUCTIONAL TECH</t>
  </si>
  <si>
    <t>SEIU-WHITE-73-D</t>
  </si>
  <si>
    <t>120_110000_6020_52110_832</t>
  </si>
  <si>
    <t>100_110000_6020_52110_000</t>
  </si>
  <si>
    <t>YEE</t>
  </si>
  <si>
    <t>CLASSROOM TECH SPECIALIST</t>
  </si>
  <si>
    <t>SEIU-WHITE-69-E</t>
  </si>
  <si>
    <t>CHAN</t>
  </si>
  <si>
    <t>CASSELL</t>
  </si>
  <si>
    <t>100_116600_1900_52210_000</t>
  </si>
  <si>
    <t>MONA</t>
  </si>
  <si>
    <t>ADMIN ASST SR</t>
  </si>
  <si>
    <t>SWANSON</t>
  </si>
  <si>
    <t>TAMMY</t>
  </si>
  <si>
    <t>INSTRUCTIONAL LAB TECH-PHOTO</t>
  </si>
  <si>
    <t>100_117700_1000_52210_000</t>
  </si>
  <si>
    <t>MORA</t>
  </si>
  <si>
    <t>120_121100_6340_51232_412</t>
  </si>
  <si>
    <t>120_121100_6340_51232_322</t>
  </si>
  <si>
    <t>BRICHKO</t>
  </si>
  <si>
    <t>ANNA</t>
  </si>
  <si>
    <t>GONZALES</t>
  </si>
  <si>
    <t>SHELLEY</t>
  </si>
  <si>
    <t>DIRECTOR CHILD DEV CTR</t>
  </si>
  <si>
    <t>ADMIN-10-D</t>
  </si>
  <si>
    <t>595_108307_7010_52120_000</t>
  </si>
  <si>
    <t>RODRIGUEZ</t>
  </si>
  <si>
    <t>LEONIDES</t>
  </si>
  <si>
    <t>STUDENT SUPPORT SERVICES SPEC.</t>
  </si>
  <si>
    <t>120_102210_6400_52110_311</t>
  </si>
  <si>
    <t>DEGRANDIS</t>
  </si>
  <si>
    <t>AMBER</t>
  </si>
  <si>
    <t>PAQUIER</t>
  </si>
  <si>
    <t>RENEE</t>
  </si>
  <si>
    <t>100_117101_2200_51110_000</t>
  </si>
  <si>
    <t>ORTIZ</t>
  </si>
  <si>
    <t>100_112500_2200_51110_000</t>
  </si>
  <si>
    <t xml:space="preserve">TOTAL FTE: </t>
  </si>
  <si>
    <r>
      <rPr>
        <i/>
        <sz val="11"/>
        <color theme="1"/>
        <rFont val="Calibri"/>
        <family val="2"/>
        <scheme val="minor"/>
      </rPr>
      <t>See "</t>
    </r>
    <r>
      <rPr>
        <sz val="11"/>
        <color theme="1"/>
        <rFont val="Calibri"/>
        <family val="2"/>
        <scheme val="minor"/>
      </rPr>
      <t>PositionControl.TentativeBudget" below for details</t>
    </r>
  </si>
  <si>
    <t>Sub-Fund 017 Account</t>
  </si>
  <si>
    <t>Fixed Cost Schedule</t>
  </si>
  <si>
    <t xml:space="preserve">Land Corp Revenue used for ZZB </t>
  </si>
  <si>
    <t>New Enterprise Account (from former SubFund 17)</t>
  </si>
  <si>
    <t>Allocation Model - Section III, Ex. 4, Pg. 1 Budget Book</t>
  </si>
  <si>
    <t xml:space="preserve">Admissions &amp; Records : Hour </t>
  </si>
  <si>
    <r>
      <t xml:space="preserve">A&amp;R: Non- </t>
    </r>
    <r>
      <rPr>
        <b/>
        <sz val="11"/>
        <color theme="1"/>
        <rFont val="Calibri"/>
        <family val="2"/>
        <scheme val="minor"/>
      </rPr>
      <t>(Final Budget: Cost Center 118012)</t>
    </r>
  </si>
  <si>
    <r>
      <t xml:space="preserve">A&amp;R : Dupl </t>
    </r>
    <r>
      <rPr>
        <b/>
        <sz val="11"/>
        <color theme="1"/>
        <rFont val="Calibri"/>
        <family val="2"/>
        <scheme val="minor"/>
      </rPr>
      <t>(Final Budget: Cost Center 118012)</t>
    </r>
  </si>
  <si>
    <t>FY13 Discretionary Budget</t>
  </si>
  <si>
    <t>FY13 Identified Budget Reduction</t>
  </si>
  <si>
    <t xml:space="preserve">FY13 Proposed Tentative Budget </t>
  </si>
  <si>
    <t>Area</t>
  </si>
  <si>
    <t>GRAND TOTAL DISCRETIONARY BASE:</t>
  </si>
  <si>
    <t>VPAS</t>
  </si>
  <si>
    <t>VPI</t>
  </si>
  <si>
    <t>VPSS</t>
  </si>
  <si>
    <t>PRES</t>
  </si>
  <si>
    <t>MajObject</t>
  </si>
  <si>
    <t>511xx</t>
  </si>
  <si>
    <t>512xx</t>
  </si>
  <si>
    <t>521xx</t>
  </si>
  <si>
    <t>522xx</t>
  </si>
  <si>
    <t>Title</t>
  </si>
  <si>
    <t>Description of Current Process</t>
  </si>
  <si>
    <t>Describe Proposed Change</t>
  </si>
  <si>
    <t>Estimated Savings</t>
  </si>
  <si>
    <t>Impact of Change (Internal &amp; External)</t>
  </si>
  <si>
    <t>Est. Current Costs</t>
  </si>
  <si>
    <r>
      <rPr>
        <b/>
        <u/>
        <sz val="16"/>
        <color theme="1"/>
        <rFont val="Calibri"/>
        <family val="2"/>
        <scheme val="minor"/>
      </rPr>
      <t>INSTRUCTIONS</t>
    </r>
    <r>
      <rPr>
        <b/>
        <sz val="16"/>
        <color theme="1"/>
        <rFont val="Calibri"/>
        <family val="2"/>
        <scheme val="minor"/>
      </rPr>
      <t>:</t>
    </r>
    <r>
      <rPr>
        <sz val="16"/>
        <color theme="1"/>
        <rFont val="Calibri"/>
        <family val="2"/>
        <scheme val="minor"/>
      </rPr>
      <t xml:space="preserve"> </t>
    </r>
    <r>
      <rPr>
        <b/>
        <sz val="16"/>
        <color theme="1"/>
        <rFont val="Calibri"/>
        <family val="2"/>
        <scheme val="minor"/>
      </rPr>
      <t xml:space="preserve">Step 1: </t>
    </r>
    <r>
      <rPr>
        <sz val="16"/>
        <color theme="1"/>
        <rFont val="Calibri"/>
        <family val="2"/>
        <scheme val="minor"/>
      </rPr>
      <t xml:space="preserve">Area facilititator will fill out this portion of the summary as a first step to help communicate the synthesize or summarize the consolidation or reduction efforts within the area. </t>
    </r>
    <r>
      <rPr>
        <b/>
        <sz val="16"/>
        <color theme="1"/>
        <rFont val="Calibri"/>
        <family val="2"/>
        <scheme val="minor"/>
      </rPr>
      <t>The VP of Admin Services is available to help the Area Facilitator to  complete these forms.</t>
    </r>
  </si>
  <si>
    <t>FY13 Proposed FTE</t>
  </si>
  <si>
    <t>FY13 Proposed Reduction</t>
  </si>
  <si>
    <t>FY13 Estimated Proposed Budget</t>
  </si>
  <si>
    <t xml:space="preserve">FY 2012-13 BUDGET REDUCTION PROCESS </t>
  </si>
  <si>
    <t>WEST VALLEY COLLEGE</t>
  </si>
  <si>
    <t>COLLEGE COUNCIL</t>
  </si>
  <si>
    <t>College Council will use the completed Budget Reduction Planning Templates as essential tools in its work of proposing budget reductions for the college.  Note that while each group is being asked to “think big”, no one group will be expected to sustain all of the reductions.</t>
  </si>
  <si>
    <t>When identifying potential reductions, keep in mind the following:</t>
  </si>
  <si>
    <r>
      <rPr>
        <b/>
        <sz val="12"/>
        <color theme="1"/>
        <rFont val="Calibri"/>
        <family val="2"/>
        <scheme val="minor"/>
      </rPr>
      <t>--&gt;</t>
    </r>
    <r>
      <rPr>
        <sz val="12"/>
        <color theme="1"/>
        <rFont val="Calibri"/>
        <family val="2"/>
        <scheme val="minor"/>
      </rPr>
      <t>The extent of the necessary reductions will not allow us to continue “business as usual.”  As we look at doing less, we will need to prioritize functions in each area.  It may help to consider what your area would look like if it were built from the “ground up.”</t>
    </r>
  </si>
  <si>
    <r>
      <rPr>
        <b/>
        <sz val="12"/>
        <color theme="1"/>
        <rFont val="Calibri"/>
        <family val="2"/>
        <scheme val="minor"/>
      </rPr>
      <t>--&gt;</t>
    </r>
    <r>
      <rPr>
        <sz val="12"/>
        <color theme="1"/>
        <rFont val="Calibri"/>
        <family val="2"/>
        <scheme val="minor"/>
      </rPr>
      <t>Decisions should be made based on the goals and mission of the college as articulated in the Our Vision, Our Mission, Our Future document, the West Valley College mission statement, and the general mission of the California community college</t>
    </r>
  </si>
  <si>
    <t xml:space="preserve">Athletics, Cabinet. </t>
  </si>
  <si>
    <t xml:space="preserve">Division Chair Council (DCC) and all academic programs within the area of instruction. </t>
  </si>
  <si>
    <t>Student Services Council (SSC) and all departments/programs within the student services area.</t>
  </si>
  <si>
    <t>VICE PRESIDENT, INSTRUCTION</t>
  </si>
  <si>
    <t xml:space="preserve">VICE PRESIDENT, STUDENT SERVICES </t>
  </si>
  <si>
    <t xml:space="preserve">VICE PRESIDENT, ADMINISTRATIVE SERVICES </t>
  </si>
  <si>
    <t xml:space="preserve">Facilitators of the Process &amp; Areas of Responsibility: </t>
  </si>
  <si>
    <t>College Council Meeting - 1st Reading of the Budget Reduction Process / Calendar</t>
  </si>
  <si>
    <t>College Council Meeting ACTION:- 2nd Reading of Budget Reduction Process</t>
  </si>
  <si>
    <t>College Council Meeting - Preliminary Recommendations of Budget Reductions</t>
  </si>
  <si>
    <t>College Council Meeting - Final Recommendation of Budget Reductions</t>
  </si>
  <si>
    <t xml:space="preserve">WVC - Administrative Services Office Validates </t>
  </si>
  <si>
    <t>Cabinet Reviews / Approves College Council's Final Recommendation of Bgt Reduc.</t>
  </si>
  <si>
    <t xml:space="preserve">Key Dates to Remember: </t>
  </si>
  <si>
    <t>Deadline Date</t>
  </si>
  <si>
    <t>Event</t>
  </si>
  <si>
    <t>Responsible Party</t>
  </si>
  <si>
    <t>AUGUST-2011</t>
  </si>
  <si>
    <t>Sub-committee completes draft process</t>
  </si>
  <si>
    <t>SEPTEMBER-2011</t>
  </si>
  <si>
    <r>
      <t>College Council Meeting</t>
    </r>
    <r>
      <rPr>
        <sz val="10"/>
        <rFont val="Arial"/>
        <family val="2"/>
      </rPr>
      <t xml:space="preserve"> - 1st Reading of the Budget Reduction Process / Calendar</t>
    </r>
  </si>
  <si>
    <t>College Council Meeting</t>
  </si>
  <si>
    <t>OCTOBER-2011</t>
  </si>
  <si>
    <t>NOVEMBER-2011</t>
  </si>
  <si>
    <t>DECEMBER-2011</t>
  </si>
  <si>
    <t>Final Budget Reduction Proposals Sent to Vice Chancellor</t>
  </si>
  <si>
    <t>JANUARY 2012</t>
  </si>
  <si>
    <t xml:space="preserve">Governor's Proposed  Budget ACCCA/ACBO Workshop </t>
  </si>
  <si>
    <t>320 Report (P-1 Enrollment Data) Due to State Chancellor's Office</t>
  </si>
  <si>
    <t>Director of Fiscal Services</t>
  </si>
  <si>
    <t>323 Report Enrollment Fee Revenue Due to State Chancellor's Office</t>
  </si>
  <si>
    <t>Accounting Manager</t>
  </si>
  <si>
    <t>FEBRUARY-2012</t>
  </si>
  <si>
    <t>1st Week of Feb</t>
  </si>
  <si>
    <t>Board of Trustees Study Session  - Strategic Plan/District Goals</t>
  </si>
  <si>
    <t>2nd Week of Feb</t>
  </si>
  <si>
    <t>ABOC Mid Year Review- Budget to Actual Expenditures, All Funds</t>
  </si>
  <si>
    <t>Budget Manager/Accounting Manager</t>
  </si>
  <si>
    <t>311 Second Quarter Report Due to State Chancellor's Office</t>
  </si>
  <si>
    <t>Vice Chancellor/Director of Fiscal Services</t>
  </si>
  <si>
    <t>Approval of Budget Calendar</t>
  </si>
  <si>
    <t>Board of Trustees</t>
  </si>
  <si>
    <t>MARCH 2012</t>
  </si>
  <si>
    <t>March 2011</t>
  </si>
  <si>
    <t xml:space="preserve">Board of Trustees Budget Workshop </t>
  </si>
  <si>
    <t>1st Week of Mar</t>
  </si>
  <si>
    <t>Board of Trustees Audit Budget &amp; Oversight Committee Meeting (ABOC)</t>
  </si>
  <si>
    <t>2nd Week of Mar</t>
  </si>
  <si>
    <t>Budget Manager</t>
  </si>
  <si>
    <t>4th Week of March</t>
  </si>
  <si>
    <t>Reconciliation of the Position Control File for the Tentative Budget -Freeze Position File</t>
  </si>
  <si>
    <t>Budget Manager/VP of Adm. Services, WV/MC</t>
  </si>
  <si>
    <t>APRIL-2012</t>
  </si>
  <si>
    <t>April 2012</t>
  </si>
  <si>
    <t>Budget Guidelines</t>
  </si>
  <si>
    <t>Board of Trustees/Vice Chancellor</t>
  </si>
  <si>
    <t>Enrollment Projections</t>
  </si>
  <si>
    <t>Enrollment Management Committee</t>
  </si>
  <si>
    <t>Review Fixed Cost Schedule with District Council/DBAC</t>
  </si>
  <si>
    <t>Director, Fiscal Services/Budget Manager</t>
  </si>
  <si>
    <t>Tentative Budget line item detail for College discretionary budgets -All Funds</t>
  </si>
  <si>
    <t>VP of Adm Services, WV/MC</t>
  </si>
  <si>
    <t>323 Report Enrollment Fee Revenue due to State Chancellor's Office</t>
  </si>
  <si>
    <t>320 Report (P-2 Enrollment Data) Due to State Chancellor's Office</t>
  </si>
  <si>
    <t>Director, Fiscal Services</t>
  </si>
  <si>
    <t>Review Initial Revenue Projections and allocation model assumptions with District Council/DBAC</t>
  </si>
  <si>
    <t>Vice Chancellor/Director, Fiscal Services</t>
  </si>
  <si>
    <t>MAY</t>
  </si>
  <si>
    <t>May 2011</t>
  </si>
  <si>
    <t>Governor's May Revise</t>
  </si>
  <si>
    <t>May 9, 2011</t>
  </si>
  <si>
    <t>Review Allocation Model Calculations with District Council/DBAC (including updated Fixed Costs)</t>
  </si>
  <si>
    <t>311 Third Quarter Report Due to State Chancellor's Office</t>
  </si>
  <si>
    <t>Complete Tentative Budget</t>
  </si>
  <si>
    <t xml:space="preserve">Vice Chancellor </t>
  </si>
  <si>
    <t>DBAC review of Draft Tentative Budget Document</t>
  </si>
  <si>
    <t>JUNE</t>
  </si>
  <si>
    <t>Reconciliation of Position Control File for Final Budget Document- Freeze Position File</t>
  </si>
  <si>
    <t>Budget Manager/College Budget Analysts</t>
  </si>
  <si>
    <t>Third Week of June</t>
  </si>
  <si>
    <t>Approval of WVMCCD Tentative Budget</t>
  </si>
  <si>
    <t xml:space="preserve">Approval of State Final Budget </t>
  </si>
  <si>
    <t>JULY</t>
  </si>
  <si>
    <t>July 2012</t>
  </si>
  <si>
    <t>Review Updated Allocation Model Calculations with District Council/DBAC for the Final Budget</t>
  </si>
  <si>
    <t>320 Report (Annual Enrollment Data P-3) Due to State Chancellor's Office</t>
  </si>
  <si>
    <t>AUGUST</t>
  </si>
  <si>
    <t>Colleges submit line item detail for Final Budget</t>
  </si>
  <si>
    <t>August 5, 2012</t>
  </si>
  <si>
    <t>Director, Fiscal Services/Accounting Manager</t>
  </si>
  <si>
    <t>District Council/DBAC review of Final Budget</t>
  </si>
  <si>
    <t>Colleges to review carryover budgets for all funds</t>
  </si>
  <si>
    <t>Complete Final Budget Document</t>
  </si>
  <si>
    <t>311 Fourth Quarter Report Due to State Chancellor's Office</t>
  </si>
  <si>
    <t>SEPTEMBER</t>
  </si>
  <si>
    <t>Approval of WVMCCD Final Budget</t>
  </si>
  <si>
    <t>311 First Quarter Report Due to State Chancellor's Office</t>
  </si>
  <si>
    <t>323 Report Enrollment Fee Revenue Due to State Chancellor's Office (Prior Year Final)</t>
  </si>
  <si>
    <t>OCTOBER</t>
  </si>
  <si>
    <t>Gann Limit</t>
  </si>
  <si>
    <t>311 Annual Financial and Budget Report</t>
  </si>
  <si>
    <t>PERSONNEL INFORMATION</t>
  </si>
  <si>
    <t>POSITION CONTROL INFORMATION</t>
  </si>
  <si>
    <t>FUNDING SOURCE</t>
  </si>
  <si>
    <t>PROPOSED REDUCTION</t>
  </si>
  <si>
    <t>BASE BUDGETED AS OF FY12</t>
  </si>
  <si>
    <r>
      <rPr>
        <b/>
        <sz val="12"/>
        <color theme="1"/>
        <rFont val="Calibri"/>
        <family val="2"/>
        <scheme val="minor"/>
      </rPr>
      <t>--&gt;</t>
    </r>
    <r>
      <rPr>
        <sz val="12"/>
        <color theme="1"/>
        <rFont val="Calibri"/>
        <family val="2"/>
        <scheme val="minor"/>
      </rPr>
      <t xml:space="preserve">Look for opportunities to consolidate, reorganize, and revise current systems, within the college and/or the entire district. </t>
    </r>
  </si>
  <si>
    <t>Submit Updated Salary and Benefit projections to the Colleges- All Funds</t>
  </si>
  <si>
    <t>Submit Salary and Benefit projections to the Colleges- All Funds</t>
  </si>
  <si>
    <t>Fiscal Year End Close</t>
  </si>
  <si>
    <t>Priority of the Change</t>
  </si>
  <si>
    <t>College Council Meeting ACTION: 2nd Reading of Budget Reduction Process</t>
  </si>
  <si>
    <r>
      <t xml:space="preserve">To accomplish the task of identifying   </t>
    </r>
    <r>
      <rPr>
        <b/>
        <u/>
        <sz val="12"/>
        <color theme="1"/>
        <rFont val="Calibri"/>
        <family val="2"/>
        <scheme val="minor"/>
      </rPr>
      <t xml:space="preserve">  $600,000* </t>
    </r>
    <r>
      <rPr>
        <b/>
        <sz val="12"/>
        <color theme="1"/>
        <rFont val="Calibri"/>
        <family val="2"/>
        <scheme val="minor"/>
      </rPr>
      <t xml:space="preserve">    in budget cuts at West Valley College in time for the budget reduction submission deadline of   </t>
    </r>
    <r>
      <rPr>
        <b/>
        <u/>
        <sz val="12"/>
        <color theme="1"/>
        <rFont val="Calibri"/>
        <family val="2"/>
        <scheme val="minor"/>
      </rPr>
      <t xml:space="preserve"> December 1, 2011 </t>
    </r>
    <r>
      <rPr>
        <b/>
        <sz val="12"/>
        <color theme="1"/>
        <rFont val="Calibri"/>
        <family val="2"/>
        <scheme val="minor"/>
      </rPr>
      <t xml:space="preserve">, (1) Student Services Council, (2) Division Chair Council, and (3) Cabinet-Athletics/Administrative Services will each identify potential reductions in their areas.  </t>
    </r>
  </si>
  <si>
    <r>
      <t xml:space="preserve">Student Services Council, Division Chair Council, and Cabinet-Athletics/Administrative Services will </t>
    </r>
    <r>
      <rPr>
        <b/>
        <u/>
        <sz val="12"/>
        <color theme="1"/>
        <rFont val="Calibri"/>
        <family val="2"/>
        <scheme val="minor"/>
      </rPr>
      <t>each</t>
    </r>
    <r>
      <rPr>
        <sz val="12"/>
        <color theme="1"/>
        <rFont val="Calibri"/>
        <family val="2"/>
        <scheme val="minor"/>
      </rPr>
      <t xml:space="preserve"> complete a Budget Reduction Planning Template by  </t>
    </r>
    <r>
      <rPr>
        <b/>
        <sz val="12"/>
        <color theme="1"/>
        <rFont val="Calibri"/>
        <family val="2"/>
        <scheme val="minor"/>
      </rPr>
      <t xml:space="preserve"> November 3, 2011 </t>
    </r>
    <r>
      <rPr>
        <sz val="12"/>
        <color theme="1"/>
        <rFont val="Calibri"/>
        <family val="2"/>
        <scheme val="minor"/>
      </rPr>
      <t xml:space="preserve"> identifying and prioritizing </t>
    </r>
    <r>
      <rPr>
        <b/>
        <u/>
        <sz val="12"/>
        <color theme="1"/>
        <rFont val="Calibri"/>
        <family val="2"/>
        <scheme val="minor"/>
      </rPr>
      <t>potential</t>
    </r>
    <r>
      <rPr>
        <sz val="12"/>
        <color theme="1"/>
        <rFont val="Calibri"/>
        <family val="2"/>
        <scheme val="minor"/>
      </rPr>
      <t xml:space="preserve"> reductions totaling </t>
    </r>
    <r>
      <rPr>
        <b/>
        <sz val="12"/>
        <color theme="1"/>
        <rFont val="Calibri"/>
        <family val="2"/>
        <scheme val="minor"/>
      </rPr>
      <t>$250,000** within each area.</t>
    </r>
    <r>
      <rPr>
        <sz val="12"/>
        <color theme="1"/>
        <rFont val="Calibri"/>
        <family val="2"/>
        <scheme val="minor"/>
      </rPr>
      <t xml:space="preserve">  In previous rounds of budget reductions, cuts were made that allowed us to try to provide the same services with fewer resources.  The magnitude of the budget reductions this time, however, will challenge each group to truly consider which functions are absolutely essential and which may have to be downsized or eliminated due to the current budget constraints.  Each group within the college and/or the entire district is being asked to approach the process as if it was going to be responsible for the majority of the budget reductions to encourage thoughtful, yet substantial, changes that will, as much as possible, preserve the core values and mission of the college.  </t>
    </r>
  </si>
  <si>
    <t xml:space="preserve">--- FINALIZED --- </t>
  </si>
  <si>
    <r>
      <t xml:space="preserve">*Adjusted Budget Reduction Target: </t>
    </r>
    <r>
      <rPr>
        <sz val="12"/>
        <color theme="1"/>
        <rFont val="Calibri"/>
        <family val="2"/>
        <scheme val="minor"/>
      </rPr>
      <t>Assumes from the college's $1.3M total reduction, there are reductions from anticipated vacancies and revenue allocation shift from MC.</t>
    </r>
  </si>
  <si>
    <t xml:space="preserve">Administrative Services and college-level operations. Liaison for all groups. </t>
  </si>
  <si>
    <t>Cabinet Reviews / Approves College Council's Final Recommendation of Bgt Reduce.</t>
  </si>
  <si>
    <r>
      <t xml:space="preserve">**Area's Reduction Target: </t>
    </r>
    <r>
      <rPr>
        <sz val="12"/>
        <color theme="1"/>
        <rFont val="Calibri"/>
        <family val="2"/>
        <scheme val="minor"/>
      </rPr>
      <t xml:space="preserve">Each area is asked to </t>
    </r>
    <r>
      <rPr>
        <u/>
        <sz val="12"/>
        <color theme="1"/>
        <rFont val="Calibri"/>
        <family val="2"/>
        <scheme val="minor"/>
      </rPr>
      <t>identify up to</t>
    </r>
    <r>
      <rPr>
        <sz val="12"/>
        <color theme="1"/>
        <rFont val="Calibri"/>
        <family val="2"/>
        <scheme val="minor"/>
      </rPr>
      <t xml:space="preserve"> $250K in </t>
    </r>
    <r>
      <rPr>
        <u/>
        <sz val="12"/>
        <color theme="1"/>
        <rFont val="Calibri"/>
        <family val="2"/>
        <scheme val="minor"/>
      </rPr>
      <t>potential</t>
    </r>
    <r>
      <rPr>
        <sz val="12"/>
        <color theme="1"/>
        <rFont val="Calibri"/>
        <family val="2"/>
        <scheme val="minor"/>
      </rPr>
      <t xml:space="preserve"> reductions (prioritized) in order to ensure the college's total reduction is met and validated by the Office of Administrative Services and Vice Chancellor's office.  </t>
    </r>
  </si>
</sst>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0_);[Red]\(&quot;$&quot;#,##0\)"/>
    <numFmt numFmtId="44" formatCode="_(&quot;$&quot;* #,##0.00_);_(&quot;$&quot;* \(#,##0.00\);_(&quot;$&quot;* &quot;-&quot;??_);_(@_)"/>
    <numFmt numFmtId="43" formatCode="_(* #,##0.00_);_(* \(#,##0.00\);_(* &quot;-&quot;??_);_(@_)"/>
    <numFmt numFmtId="164" formatCode="&quot;$&quot;#,##0"/>
    <numFmt numFmtId="165" formatCode="[$-409]mmmm\ d\,\ yyyy;@"/>
    <numFmt numFmtId="166" formatCode="[$-409]d\-mmm\-yy;@"/>
  </numFmts>
  <fonts count="40"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indexed="8"/>
      <name val="Calibri"/>
      <family val="2"/>
    </font>
    <font>
      <sz val="10"/>
      <name val="MS Sans Serif"/>
      <family val="2"/>
    </font>
    <font>
      <sz val="10"/>
      <name val="Arial"/>
      <family val="2"/>
    </font>
    <font>
      <sz val="10"/>
      <color indexed="8"/>
      <name val="Tahoma"/>
      <family val="2"/>
    </font>
    <font>
      <sz val="10"/>
      <color theme="1"/>
      <name val="Tahoma"/>
      <family val="2"/>
    </font>
    <font>
      <sz val="11"/>
      <name val="Calibri"/>
      <family val="2"/>
      <scheme val="minor"/>
    </font>
    <font>
      <b/>
      <sz val="11"/>
      <name val="Calibri"/>
      <family val="2"/>
      <scheme val="minor"/>
    </font>
    <font>
      <b/>
      <i/>
      <sz val="11"/>
      <color theme="1"/>
      <name val="Calibri"/>
      <family val="2"/>
      <scheme val="minor"/>
    </font>
    <font>
      <i/>
      <sz val="11"/>
      <color theme="1"/>
      <name val="Calibri"/>
      <family val="2"/>
      <scheme val="minor"/>
    </font>
    <font>
      <sz val="12"/>
      <color theme="1"/>
      <name val="Calibri"/>
      <family val="2"/>
      <scheme val="minor"/>
    </font>
    <font>
      <b/>
      <sz val="12"/>
      <color theme="1"/>
      <name val="Calibri"/>
      <family val="2"/>
      <scheme val="minor"/>
    </font>
    <font>
      <b/>
      <sz val="16"/>
      <color theme="1"/>
      <name val="Calibri"/>
      <family val="2"/>
      <scheme val="minor"/>
    </font>
    <font>
      <sz val="16"/>
      <color theme="1"/>
      <name val="Calibri"/>
      <family val="2"/>
      <scheme val="minor"/>
    </font>
    <font>
      <b/>
      <u/>
      <sz val="16"/>
      <color theme="1"/>
      <name val="Calibri"/>
      <family val="2"/>
      <scheme val="minor"/>
    </font>
    <font>
      <b/>
      <u/>
      <sz val="12"/>
      <color theme="1"/>
      <name val="Calibri"/>
      <family val="2"/>
      <scheme val="minor"/>
    </font>
    <font>
      <b/>
      <sz val="20"/>
      <color theme="1"/>
      <name val="Calibri"/>
      <family val="2"/>
      <scheme val="minor"/>
    </font>
    <font>
      <b/>
      <u/>
      <sz val="10"/>
      <name val="Arial"/>
      <family val="2"/>
    </font>
    <font>
      <b/>
      <sz val="10"/>
      <name val="Arial"/>
      <family val="2"/>
    </font>
    <font>
      <u/>
      <sz val="10"/>
      <name val="Arial"/>
      <family val="2"/>
    </font>
    <font>
      <b/>
      <sz val="11"/>
      <name val="Arial"/>
      <family val="2"/>
    </font>
    <font>
      <b/>
      <i/>
      <sz val="10"/>
      <name val="Arial"/>
      <family val="2"/>
    </font>
    <font>
      <u/>
      <sz val="12"/>
      <color theme="1"/>
      <name val="Calibri"/>
      <family val="2"/>
      <scheme val="minor"/>
    </font>
  </fonts>
  <fills count="37">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99"/>
        <bgColor indexed="64"/>
      </patternFill>
    </fill>
    <fill>
      <patternFill patternType="solid">
        <fgColor rgb="FFFFFF00"/>
        <bgColor indexed="64"/>
      </patternFill>
    </fill>
    <fill>
      <patternFill patternType="solid">
        <fgColor rgb="FF92D050"/>
        <bgColor indexed="64"/>
      </patternFill>
    </fill>
    <fill>
      <patternFill patternType="solid">
        <fgColor rgb="FFFF0000"/>
        <bgColor indexed="64"/>
      </patternFill>
    </fill>
  </fills>
  <borders count="3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double">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s>
  <cellStyleXfs count="81">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8" fillId="0" borderId="0"/>
    <xf numFmtId="44" fontId="19" fillId="0" borderId="0" applyFont="0" applyFill="0" applyBorder="0" applyAlignment="0" applyProtection="0"/>
    <xf numFmtId="0" fontId="19" fillId="0" borderId="0"/>
    <xf numFmtId="0" fontId="19" fillId="0" borderId="0"/>
    <xf numFmtId="0" fontId="1" fillId="0" borderId="0"/>
    <xf numFmtId="0" fontId="1" fillId="0" borderId="0"/>
    <xf numFmtId="0" fontId="1" fillId="0" borderId="0"/>
    <xf numFmtId="0" fontId="1" fillId="0" borderId="0"/>
    <xf numFmtId="0" fontId="18" fillId="0" borderId="0"/>
    <xf numFmtId="0" fontId="19" fillId="0" borderId="0"/>
    <xf numFmtId="0" fontId="18" fillId="0" borderId="0"/>
    <xf numFmtId="0" fontId="18"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1" fillId="0" borderId="0"/>
    <xf numFmtId="0" fontId="22" fillId="0" borderId="0"/>
    <xf numFmtId="0" fontId="22" fillId="0" borderId="0"/>
    <xf numFmtId="0" fontId="22" fillId="0" borderId="0"/>
    <xf numFmtId="0" fontId="22" fillId="0" borderId="0"/>
    <xf numFmtId="0" fontId="21"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22" fillId="0" borderId="0"/>
    <xf numFmtId="0" fontId="18" fillId="0" borderId="0"/>
    <xf numFmtId="0" fontId="18" fillId="0" borderId="0"/>
    <xf numFmtId="43" fontId="1" fillId="0" borderId="0" applyFont="0" applyFill="0" applyBorder="0" applyAlignment="0" applyProtection="0"/>
    <xf numFmtId="0" fontId="27" fillId="0" borderId="0"/>
  </cellStyleXfs>
  <cellXfs count="228">
    <xf numFmtId="0" fontId="0" fillId="0" borderId="0" xfId="0"/>
    <xf numFmtId="49" fontId="0" fillId="0" borderId="0" xfId="0" applyNumberFormat="1"/>
    <xf numFmtId="0" fontId="16" fillId="0" borderId="0" xfId="0" applyFont="1"/>
    <xf numFmtId="6" fontId="16" fillId="0" borderId="0" xfId="0" applyNumberFormat="1" applyFont="1"/>
    <xf numFmtId="6" fontId="0" fillId="0" borderId="0" xfId="0" applyNumberFormat="1"/>
    <xf numFmtId="0" fontId="0" fillId="0" borderId="10" xfId="0" applyBorder="1"/>
    <xf numFmtId="6" fontId="0" fillId="0" borderId="10" xfId="0" applyNumberFormat="1" applyBorder="1"/>
    <xf numFmtId="49" fontId="23" fillId="0" borderId="0" xfId="0" applyNumberFormat="1" applyFont="1" applyFill="1" applyBorder="1" applyAlignment="1"/>
    <xf numFmtId="49" fontId="23" fillId="0" borderId="0" xfId="0" applyNumberFormat="1" applyFont="1" applyProtection="1">
      <protection locked="0"/>
    </xf>
    <xf numFmtId="164" fontId="24" fillId="33" borderId="0" xfId="0" applyNumberFormat="1" applyFont="1" applyFill="1" applyProtection="1">
      <protection locked="0"/>
    </xf>
    <xf numFmtId="0" fontId="25" fillId="33" borderId="0" xfId="0" applyFont="1" applyFill="1"/>
    <xf numFmtId="2" fontId="16" fillId="0" borderId="0" xfId="0" applyNumberFormat="1" applyFont="1"/>
    <xf numFmtId="6" fontId="16" fillId="0" borderId="0" xfId="79" applyNumberFormat="1" applyFont="1"/>
    <xf numFmtId="2" fontId="0" fillId="0" borderId="0" xfId="0" applyNumberFormat="1"/>
    <xf numFmtId="6" fontId="0" fillId="0" borderId="0" xfId="79" applyNumberFormat="1" applyFont="1"/>
    <xf numFmtId="2" fontId="0" fillId="0" borderId="10" xfId="0" applyNumberFormat="1" applyBorder="1"/>
    <xf numFmtId="6" fontId="0" fillId="0" borderId="10" xfId="79" applyNumberFormat="1" applyFont="1" applyBorder="1"/>
    <xf numFmtId="0" fontId="16" fillId="0" borderId="0" xfId="0" applyFont="1" applyAlignment="1">
      <alignment horizontal="right"/>
    </xf>
    <xf numFmtId="49" fontId="0" fillId="0" borderId="0" xfId="0" applyNumberFormat="1" applyFill="1"/>
    <xf numFmtId="49" fontId="0" fillId="33" borderId="0" xfId="0" applyNumberFormat="1" applyFill="1"/>
    <xf numFmtId="6" fontId="16" fillId="33" borderId="0" xfId="0" applyNumberFormat="1" applyFont="1" applyFill="1"/>
    <xf numFmtId="49" fontId="16" fillId="33" borderId="0" xfId="0" applyNumberFormat="1" applyFont="1" applyFill="1"/>
    <xf numFmtId="0" fontId="16" fillId="0" borderId="0" xfId="0" applyFont="1" applyAlignment="1">
      <alignment wrapText="1"/>
    </xf>
    <xf numFmtId="49" fontId="16" fillId="0" borderId="0" xfId="0" applyNumberFormat="1" applyFont="1" applyAlignment="1">
      <alignment wrapText="1"/>
    </xf>
    <xf numFmtId="6" fontId="16" fillId="0" borderId="0" xfId="0" applyNumberFormat="1" applyFont="1" applyAlignment="1">
      <alignment horizontal="center" wrapText="1"/>
    </xf>
    <xf numFmtId="0" fontId="16" fillId="0" borderId="0" xfId="0" applyFont="1" applyAlignment="1">
      <alignment horizontal="center"/>
    </xf>
    <xf numFmtId="49" fontId="0" fillId="34" borderId="0" xfId="0" applyNumberFormat="1" applyFill="1"/>
    <xf numFmtId="49" fontId="28" fillId="0" borderId="0" xfId="80" applyNumberFormat="1" applyFont="1" applyAlignment="1">
      <alignment horizontal="center" wrapText="1"/>
    </xf>
    <xf numFmtId="0" fontId="27" fillId="0" borderId="0" xfId="80"/>
    <xf numFmtId="0" fontId="27" fillId="0" borderId="0" xfId="80" applyAlignment="1">
      <alignment wrapText="1"/>
    </xf>
    <xf numFmtId="49" fontId="28" fillId="0" borderId="11" xfId="80" applyNumberFormat="1" applyFont="1" applyBorder="1" applyAlignment="1">
      <alignment horizontal="center" wrapText="1"/>
    </xf>
    <xf numFmtId="49" fontId="28" fillId="0" borderId="12" xfId="80" applyNumberFormat="1" applyFont="1" applyBorder="1" applyAlignment="1">
      <alignment horizontal="center" wrapText="1"/>
    </xf>
    <xf numFmtId="49" fontId="28" fillId="0" borderId="13" xfId="80" applyNumberFormat="1" applyFont="1" applyBorder="1" applyAlignment="1">
      <alignment horizontal="center" wrapText="1"/>
    </xf>
    <xf numFmtId="0" fontId="27" fillId="0" borderId="0" xfId="80" applyBorder="1"/>
    <xf numFmtId="0" fontId="27" fillId="0" borderId="0" xfId="80" applyBorder="1" applyAlignment="1">
      <alignment wrapText="1"/>
    </xf>
    <xf numFmtId="0" fontId="27" fillId="0" borderId="15" xfId="80" applyBorder="1"/>
    <xf numFmtId="0" fontId="27" fillId="0" borderId="17" xfId="80" applyBorder="1"/>
    <xf numFmtId="0" fontId="27" fillId="0" borderId="17" xfId="80" applyBorder="1" applyAlignment="1">
      <alignment wrapText="1"/>
    </xf>
    <xf numFmtId="0" fontId="27" fillId="0" borderId="18" xfId="80" applyBorder="1"/>
    <xf numFmtId="164" fontId="28" fillId="0" borderId="12" xfId="80" applyNumberFormat="1" applyFont="1" applyBorder="1" applyAlignment="1">
      <alignment horizontal="center" wrapText="1"/>
    </xf>
    <xf numFmtId="164" fontId="27" fillId="0" borderId="0" xfId="80" applyNumberFormat="1" applyBorder="1"/>
    <xf numFmtId="164" fontId="27" fillId="0" borderId="0" xfId="80" applyNumberFormat="1"/>
    <xf numFmtId="164" fontId="28" fillId="0" borderId="17" xfId="80" applyNumberFormat="1" applyFont="1" applyBorder="1"/>
    <xf numFmtId="164" fontId="27" fillId="0" borderId="10" xfId="80" applyNumberFormat="1" applyBorder="1"/>
    <xf numFmtId="0" fontId="27" fillId="0" borderId="14" xfId="80" applyBorder="1" applyAlignment="1">
      <alignment horizontal="center"/>
    </xf>
    <xf numFmtId="0" fontId="27" fillId="0" borderId="16" xfId="80" applyBorder="1" applyAlignment="1">
      <alignment horizontal="center"/>
    </xf>
    <xf numFmtId="0" fontId="27" fillId="0" borderId="0" xfId="80" applyAlignment="1">
      <alignment horizontal="center"/>
    </xf>
    <xf numFmtId="164" fontId="0" fillId="0" borderId="0" xfId="0" applyNumberFormat="1"/>
    <xf numFmtId="164" fontId="0" fillId="0" borderId="10" xfId="0" applyNumberFormat="1" applyBorder="1"/>
    <xf numFmtId="0" fontId="27" fillId="0" borderId="15" xfId="80" applyBorder="1" applyAlignment="1">
      <alignment wrapText="1"/>
    </xf>
    <xf numFmtId="0" fontId="0" fillId="0" borderId="14" xfId="0" applyBorder="1"/>
    <xf numFmtId="0" fontId="0" fillId="0" borderId="16" xfId="0" applyBorder="1"/>
    <xf numFmtId="165" fontId="34" fillId="0" borderId="0" xfId="61" applyNumberFormat="1" applyFont="1" applyAlignment="1">
      <alignment horizontal="center"/>
    </xf>
    <xf numFmtId="0" fontId="34" fillId="0" borderId="0" xfId="61" applyFont="1" applyAlignment="1">
      <alignment horizontal="center"/>
    </xf>
    <xf numFmtId="0" fontId="20" fillId="0" borderId="0" xfId="61" applyFont="1"/>
    <xf numFmtId="0" fontId="20" fillId="0" borderId="0" xfId="61"/>
    <xf numFmtId="165" fontId="20" fillId="0" borderId="0" xfId="61" applyNumberFormat="1" applyFont="1" applyAlignment="1">
      <alignment horizontal="center"/>
    </xf>
    <xf numFmtId="0" fontId="20" fillId="0" borderId="0" xfId="61" applyFont="1" applyAlignment="1">
      <alignment horizontal="left"/>
    </xf>
    <xf numFmtId="0" fontId="34" fillId="0" borderId="0" xfId="61" applyFont="1" applyAlignment="1">
      <alignment horizontal="left"/>
    </xf>
    <xf numFmtId="0" fontId="36" fillId="0" borderId="0" xfId="61" applyFont="1"/>
    <xf numFmtId="165" fontId="20" fillId="0" borderId="0" xfId="61" applyNumberFormat="1" applyFont="1" applyFill="1" applyAlignment="1">
      <alignment horizontal="center"/>
    </xf>
    <xf numFmtId="0" fontId="20" fillId="0" borderId="0" xfId="61" applyFont="1" applyAlignment="1">
      <alignment horizontal="center"/>
    </xf>
    <xf numFmtId="0" fontId="34" fillId="0" borderId="0" xfId="61" applyFont="1" applyFill="1" applyAlignment="1">
      <alignment horizontal="center"/>
    </xf>
    <xf numFmtId="0" fontId="20" fillId="0" borderId="0" xfId="61" applyFont="1" applyFill="1"/>
    <xf numFmtId="0" fontId="20" fillId="0" borderId="0" xfId="61" applyFill="1"/>
    <xf numFmtId="0" fontId="20" fillId="0" borderId="0" xfId="61" applyFont="1" applyFill="1" applyAlignment="1">
      <alignment horizontal="center"/>
    </xf>
    <xf numFmtId="0" fontId="35" fillId="0" borderId="0" xfId="61" applyFont="1" applyAlignment="1">
      <alignment horizontal="left"/>
    </xf>
    <xf numFmtId="0" fontId="20" fillId="0" borderId="0" xfId="61" applyAlignment="1">
      <alignment horizontal="left"/>
    </xf>
    <xf numFmtId="165" fontId="20" fillId="0" borderId="0" xfId="61" applyNumberFormat="1" applyAlignment="1">
      <alignment horizontal="center"/>
    </xf>
    <xf numFmtId="0" fontId="20" fillId="0" borderId="0" xfId="61" applyAlignment="1">
      <alignment horizontal="left" vertical="top"/>
    </xf>
    <xf numFmtId="0" fontId="35" fillId="0" borderId="0" xfId="61" applyFont="1"/>
    <xf numFmtId="165" fontId="20" fillId="0" borderId="0" xfId="61" quotePrefix="1" applyNumberFormat="1" applyAlignment="1">
      <alignment horizontal="center"/>
    </xf>
    <xf numFmtId="165" fontId="36" fillId="0" borderId="0" xfId="61" applyNumberFormat="1" applyFont="1" applyFill="1" applyAlignment="1">
      <alignment horizontal="center"/>
    </xf>
    <xf numFmtId="165" fontId="34" fillId="0" borderId="19" xfId="61" applyNumberFormat="1" applyFont="1" applyBorder="1" applyAlignment="1">
      <alignment horizontal="center"/>
    </xf>
    <xf numFmtId="0" fontId="34" fillId="0" borderId="21" xfId="61" applyFont="1" applyBorder="1" applyAlignment="1">
      <alignment horizontal="center"/>
    </xf>
    <xf numFmtId="165" fontId="20" fillId="0" borderId="14" xfId="61" applyNumberFormat="1" applyFont="1" applyBorder="1" applyAlignment="1">
      <alignment horizontal="center"/>
    </xf>
    <xf numFmtId="0" fontId="20" fillId="0" borderId="15" xfId="61" applyFont="1" applyBorder="1" applyAlignment="1">
      <alignment horizontal="left"/>
    </xf>
    <xf numFmtId="165" fontId="34" fillId="0" borderId="14" xfId="61" quotePrefix="1" applyNumberFormat="1" applyFont="1" applyBorder="1" applyAlignment="1">
      <alignment horizontal="center"/>
    </xf>
    <xf numFmtId="0" fontId="34" fillId="0" borderId="15" xfId="61" applyFont="1" applyBorder="1" applyAlignment="1">
      <alignment horizontal="left"/>
    </xf>
    <xf numFmtId="165" fontId="20" fillId="34" borderId="14" xfId="61" quotePrefix="1" applyNumberFormat="1" applyFont="1" applyFill="1" applyBorder="1" applyAlignment="1">
      <alignment horizontal="center"/>
    </xf>
    <xf numFmtId="0" fontId="35" fillId="34" borderId="15" xfId="61" applyFont="1" applyFill="1" applyBorder="1" applyAlignment="1">
      <alignment horizontal="left"/>
    </xf>
    <xf numFmtId="165" fontId="20" fillId="0" borderId="14" xfId="61" quotePrefix="1" applyNumberFormat="1" applyFont="1" applyFill="1" applyBorder="1" applyAlignment="1">
      <alignment horizontal="center"/>
    </xf>
    <xf numFmtId="0" fontId="35" fillId="0" borderId="15" xfId="61" applyFont="1" applyFill="1" applyBorder="1" applyAlignment="1">
      <alignment horizontal="left"/>
    </xf>
    <xf numFmtId="165" fontId="20" fillId="0" borderId="14" xfId="61" applyNumberFormat="1" applyFont="1" applyFill="1" applyBorder="1" applyAlignment="1">
      <alignment horizontal="center"/>
    </xf>
    <xf numFmtId="165" fontId="20" fillId="34" borderId="14" xfId="61" applyNumberFormat="1" applyFont="1" applyFill="1" applyBorder="1" applyAlignment="1">
      <alignment horizontal="center"/>
    </xf>
    <xf numFmtId="165" fontId="20" fillId="35" borderId="14" xfId="61" applyNumberFormat="1" applyFont="1" applyFill="1" applyBorder="1" applyAlignment="1">
      <alignment horizontal="center"/>
    </xf>
    <xf numFmtId="0" fontId="35" fillId="35" borderId="15" xfId="61" applyFont="1" applyFill="1" applyBorder="1" applyAlignment="1">
      <alignment horizontal="left"/>
    </xf>
    <xf numFmtId="165" fontId="20" fillId="35" borderId="14" xfId="61" quotePrefix="1" applyNumberFormat="1" applyFont="1" applyFill="1" applyBorder="1" applyAlignment="1">
      <alignment horizontal="center"/>
    </xf>
    <xf numFmtId="0" fontId="20" fillId="35" borderId="15" xfId="61" applyFont="1" applyFill="1" applyBorder="1" applyAlignment="1">
      <alignment horizontal="left"/>
    </xf>
    <xf numFmtId="0" fontId="35" fillId="0" borderId="15" xfId="61" applyFont="1" applyBorder="1" applyAlignment="1">
      <alignment horizontal="left"/>
    </xf>
    <xf numFmtId="165" fontId="20" fillId="0" borderId="14" xfId="61" applyNumberFormat="1" applyBorder="1" applyAlignment="1">
      <alignment horizontal="center"/>
    </xf>
    <xf numFmtId="0" fontId="20" fillId="0" borderId="15" xfId="61" applyBorder="1"/>
    <xf numFmtId="165" fontId="35" fillId="0" borderId="14" xfId="61" quotePrefix="1" applyNumberFormat="1" applyFont="1" applyBorder="1" applyAlignment="1">
      <alignment horizontal="center"/>
    </xf>
    <xf numFmtId="0" fontId="20" fillId="0" borderId="15" xfId="61" applyBorder="1" applyAlignment="1">
      <alignment horizontal="left"/>
    </xf>
    <xf numFmtId="165" fontId="35" fillId="34" borderId="14" xfId="61" applyNumberFormat="1" applyFont="1" applyFill="1" applyBorder="1" applyAlignment="1">
      <alignment horizontal="center"/>
    </xf>
    <xf numFmtId="165" fontId="20" fillId="0" borderId="14" xfId="61" quotePrefix="1" applyNumberFormat="1" applyFont="1" applyBorder="1" applyAlignment="1">
      <alignment horizontal="center"/>
    </xf>
    <xf numFmtId="165" fontId="35" fillId="0" borderId="14" xfId="61" applyNumberFormat="1" applyFont="1" applyBorder="1" applyAlignment="1">
      <alignment horizontal="center"/>
    </xf>
    <xf numFmtId="165" fontId="20" fillId="0" borderId="14" xfId="61" applyNumberFormat="1" applyBorder="1" applyAlignment="1">
      <alignment horizontal="center" vertical="top"/>
    </xf>
    <xf numFmtId="0" fontId="20" fillId="0" borderId="15" xfId="61" applyFont="1" applyBorder="1" applyAlignment="1">
      <alignment horizontal="left" vertical="top" wrapText="1"/>
    </xf>
    <xf numFmtId="165" fontId="34" fillId="0" borderId="14" xfId="61" quotePrefix="1" applyNumberFormat="1" applyFont="1" applyFill="1" applyBorder="1" applyAlignment="1">
      <alignment horizontal="center"/>
    </xf>
    <xf numFmtId="165" fontId="20" fillId="0" borderId="14" xfId="61" quotePrefix="1" applyNumberFormat="1" applyBorder="1" applyAlignment="1">
      <alignment horizontal="center"/>
    </xf>
    <xf numFmtId="0" fontId="20" fillId="0" borderId="15" xfId="61" applyFont="1" applyBorder="1" applyAlignment="1">
      <alignment horizontal="left" wrapText="1"/>
    </xf>
    <xf numFmtId="0" fontId="37" fillId="0" borderId="15" xfId="61" applyFont="1" applyBorder="1"/>
    <xf numFmtId="0" fontId="20" fillId="0" borderId="15" xfId="61" applyFont="1" applyBorder="1"/>
    <xf numFmtId="0" fontId="20" fillId="0" borderId="15" xfId="61" applyFont="1" applyBorder="1" applyAlignment="1"/>
    <xf numFmtId="165" fontId="20" fillId="0" borderId="16" xfId="61" applyNumberFormat="1" applyBorder="1" applyAlignment="1">
      <alignment horizontal="center"/>
    </xf>
    <xf numFmtId="0" fontId="20" fillId="0" borderId="18" xfId="61" applyBorder="1"/>
    <xf numFmtId="49" fontId="27" fillId="0" borderId="0" xfId="80" applyNumberFormat="1" applyBorder="1" applyAlignment="1">
      <alignment wrapText="1"/>
    </xf>
    <xf numFmtId="6" fontId="0" fillId="33" borderId="0" xfId="0" applyNumberFormat="1" applyFill="1"/>
    <xf numFmtId="0" fontId="0" fillId="0" borderId="0" xfId="0" applyBorder="1"/>
    <xf numFmtId="0" fontId="0" fillId="0" borderId="15" xfId="0" applyBorder="1"/>
    <xf numFmtId="0" fontId="0" fillId="34" borderId="14" xfId="0" applyFill="1" applyBorder="1"/>
    <xf numFmtId="0" fontId="0" fillId="34" borderId="0" xfId="0" applyFill="1" applyBorder="1"/>
    <xf numFmtId="0" fontId="0" fillId="34" borderId="15" xfId="0" applyFill="1" applyBorder="1"/>
    <xf numFmtId="0" fontId="0" fillId="0" borderId="17" xfId="0" applyBorder="1"/>
    <xf numFmtId="0" fontId="0" fillId="0" borderId="18" xfId="0" applyBorder="1"/>
    <xf numFmtId="0" fontId="16" fillId="0" borderId="11" xfId="0" applyFont="1" applyBorder="1" applyAlignment="1">
      <alignment horizontal="center"/>
    </xf>
    <xf numFmtId="0" fontId="16" fillId="0" borderId="12" xfId="0" applyFont="1" applyBorder="1" applyAlignment="1">
      <alignment horizontal="center"/>
    </xf>
    <xf numFmtId="0" fontId="16" fillId="0" borderId="13" xfId="0" applyFont="1" applyBorder="1" applyAlignment="1">
      <alignment horizontal="center"/>
    </xf>
    <xf numFmtId="2" fontId="0" fillId="0" borderId="15" xfId="0" applyNumberFormat="1" applyBorder="1"/>
    <xf numFmtId="2" fontId="0" fillId="34" borderId="15" xfId="0" applyNumberFormat="1" applyFill="1" applyBorder="1"/>
    <xf numFmtId="2" fontId="0" fillId="0" borderId="18" xfId="0" applyNumberFormat="1" applyBorder="1"/>
    <xf numFmtId="2" fontId="16" fillId="0" borderId="13" xfId="0" applyNumberFormat="1" applyFont="1" applyBorder="1" applyAlignment="1">
      <alignment horizontal="center"/>
    </xf>
    <xf numFmtId="49" fontId="0" fillId="0" borderId="14" xfId="0" applyNumberFormat="1" applyBorder="1"/>
    <xf numFmtId="49" fontId="0" fillId="0" borderId="0" xfId="0" applyNumberFormat="1" applyBorder="1"/>
    <xf numFmtId="49" fontId="0" fillId="0" borderId="15" xfId="0" applyNumberFormat="1" applyBorder="1"/>
    <xf numFmtId="49" fontId="0" fillId="34" borderId="14" xfId="0" applyNumberFormat="1" applyFill="1" applyBorder="1"/>
    <xf numFmtId="49" fontId="0" fillId="34" borderId="0" xfId="0" applyNumberFormat="1" applyFill="1" applyBorder="1"/>
    <xf numFmtId="49" fontId="0" fillId="34" borderId="15" xfId="0" applyNumberFormat="1" applyFill="1" applyBorder="1"/>
    <xf numFmtId="49" fontId="0" fillId="0" borderId="16" xfId="0" applyNumberFormat="1" applyBorder="1"/>
    <xf numFmtId="49" fontId="0" fillId="0" borderId="17" xfId="0" applyNumberFormat="1" applyBorder="1"/>
    <xf numFmtId="49" fontId="0" fillId="0" borderId="18" xfId="0" applyNumberFormat="1" applyBorder="1"/>
    <xf numFmtId="49" fontId="16" fillId="0" borderId="11" xfId="0" applyNumberFormat="1" applyFont="1" applyBorder="1" applyAlignment="1">
      <alignment horizontal="center"/>
    </xf>
    <xf numFmtId="49" fontId="16" fillId="0" borderId="12" xfId="0" applyNumberFormat="1" applyFont="1" applyBorder="1" applyAlignment="1">
      <alignment horizontal="center"/>
    </xf>
    <xf numFmtId="6" fontId="16" fillId="0" borderId="11" xfId="79" applyNumberFormat="1" applyFont="1" applyBorder="1" applyAlignment="1">
      <alignment horizontal="center"/>
    </xf>
    <xf numFmtId="6" fontId="16" fillId="0" borderId="12" xfId="79" applyNumberFormat="1" applyFont="1" applyBorder="1" applyAlignment="1">
      <alignment horizontal="center"/>
    </xf>
    <xf numFmtId="6" fontId="16" fillId="0" borderId="13" xfId="79" applyNumberFormat="1" applyFont="1" applyBorder="1" applyAlignment="1">
      <alignment horizontal="center"/>
    </xf>
    <xf numFmtId="6" fontId="0" fillId="0" borderId="14" xfId="79" applyNumberFormat="1" applyFont="1" applyBorder="1"/>
    <xf numFmtId="6" fontId="0" fillId="0" borderId="0" xfId="79" applyNumberFormat="1" applyFont="1" applyBorder="1"/>
    <xf numFmtId="6" fontId="0" fillId="34" borderId="14" xfId="79" applyNumberFormat="1" applyFont="1" applyFill="1" applyBorder="1"/>
    <xf numFmtId="6" fontId="0" fillId="34" borderId="0" xfId="79" applyNumberFormat="1" applyFont="1" applyFill="1" applyBorder="1"/>
    <xf numFmtId="6" fontId="0" fillId="0" borderId="16" xfId="79" applyNumberFormat="1" applyFont="1" applyBorder="1"/>
    <xf numFmtId="6" fontId="0" fillId="0" borderId="17" xfId="79" applyNumberFormat="1" applyFont="1" applyBorder="1"/>
    <xf numFmtId="2" fontId="0" fillId="33" borderId="19" xfId="0" applyNumberFormat="1" applyFill="1" applyBorder="1"/>
    <xf numFmtId="164" fontId="0" fillId="0" borderId="20" xfId="79" applyNumberFormat="1" applyFont="1" applyBorder="1"/>
    <xf numFmtId="6" fontId="0" fillId="0" borderId="21" xfId="0" applyNumberFormat="1" applyBorder="1"/>
    <xf numFmtId="2" fontId="0" fillId="33" borderId="14" xfId="0" applyNumberFormat="1" applyFill="1" applyBorder="1"/>
    <xf numFmtId="164" fontId="0" fillId="0" borderId="0" xfId="79" applyNumberFormat="1" applyFont="1" applyBorder="1"/>
    <xf numFmtId="6" fontId="0" fillId="0" borderId="15" xfId="0" applyNumberFormat="1" applyBorder="1"/>
    <xf numFmtId="2" fontId="0" fillId="33" borderId="16" xfId="0" applyNumberFormat="1" applyFill="1" applyBorder="1"/>
    <xf numFmtId="164" fontId="0" fillId="0" borderId="17" xfId="79" applyNumberFormat="1" applyFont="1" applyBorder="1"/>
    <xf numFmtId="6" fontId="0" fillId="0" borderId="18" xfId="0" applyNumberFormat="1" applyBorder="1"/>
    <xf numFmtId="2" fontId="16" fillId="0" borderId="19" xfId="0" applyNumberFormat="1" applyFont="1" applyBorder="1" applyAlignment="1">
      <alignment horizontal="center" wrapText="1"/>
    </xf>
    <xf numFmtId="164" fontId="16" fillId="0" borderId="20" xfId="0" applyNumberFormat="1" applyFont="1" applyBorder="1" applyAlignment="1">
      <alignment horizontal="center" wrapText="1"/>
    </xf>
    <xf numFmtId="164" fontId="16" fillId="0" borderId="21" xfId="0" applyNumberFormat="1" applyFont="1" applyBorder="1" applyAlignment="1">
      <alignment horizontal="center" wrapText="1"/>
    </xf>
    <xf numFmtId="165" fontId="38" fillId="36" borderId="14" xfId="61" applyNumberFormat="1" applyFont="1" applyFill="1" applyBorder="1" applyAlignment="1">
      <alignment horizontal="center"/>
    </xf>
    <xf numFmtId="0" fontId="38" fillId="36" borderId="15" xfId="61" applyFont="1" applyFill="1" applyBorder="1" applyAlignment="1">
      <alignment horizontal="left"/>
    </xf>
    <xf numFmtId="0" fontId="33" fillId="0" borderId="19" xfId="0" quotePrefix="1" applyFont="1" applyBorder="1" applyAlignment="1">
      <alignment horizontal="center" wrapText="1"/>
    </xf>
    <xf numFmtId="0" fontId="33" fillId="0" borderId="20" xfId="0" applyFont="1" applyBorder="1" applyAlignment="1">
      <alignment horizontal="center"/>
    </xf>
    <xf numFmtId="0" fontId="33" fillId="0" borderId="21" xfId="0" applyFont="1" applyBorder="1" applyAlignment="1">
      <alignment horizontal="center"/>
    </xf>
    <xf numFmtId="0" fontId="33" fillId="0" borderId="14" xfId="0" applyFont="1" applyBorder="1" applyAlignment="1">
      <alignment horizontal="center"/>
    </xf>
    <xf numFmtId="0" fontId="33" fillId="0" borderId="0" xfId="0" applyFont="1" applyBorder="1" applyAlignment="1">
      <alignment horizontal="center"/>
    </xf>
    <xf numFmtId="0" fontId="33" fillId="0" borderId="15" xfId="0" applyFont="1" applyBorder="1" applyAlignment="1">
      <alignment horizontal="center"/>
    </xf>
    <xf numFmtId="0" fontId="33" fillId="0" borderId="14" xfId="0" quotePrefix="1" applyFont="1" applyBorder="1" applyAlignment="1">
      <alignment horizontal="center" wrapText="1"/>
    </xf>
    <xf numFmtId="0" fontId="33" fillId="0" borderId="16" xfId="0" applyFont="1" applyBorder="1" applyAlignment="1">
      <alignment horizontal="center"/>
    </xf>
    <xf numFmtId="0" fontId="33" fillId="0" borderId="17" xfId="0" applyFont="1" applyBorder="1" applyAlignment="1">
      <alignment horizontal="center"/>
    </xf>
    <xf numFmtId="0" fontId="33" fillId="0" borderId="18" xfId="0" applyFont="1" applyBorder="1" applyAlignment="1">
      <alignment horizontal="center"/>
    </xf>
    <xf numFmtId="0" fontId="27" fillId="0" borderId="14" xfId="0" quotePrefix="1" applyFont="1" applyBorder="1" applyAlignment="1">
      <alignment vertical="center" wrapText="1"/>
    </xf>
    <xf numFmtId="0" fontId="0" fillId="0" borderId="0" xfId="0" applyBorder="1" applyAlignment="1">
      <alignment wrapText="1"/>
    </xf>
    <xf numFmtId="0" fontId="0" fillId="0" borderId="15" xfId="0" applyBorder="1" applyAlignment="1">
      <alignment wrapText="1"/>
    </xf>
    <xf numFmtId="0" fontId="0" fillId="0" borderId="14" xfId="0" applyBorder="1" applyAlignment="1">
      <alignment wrapText="1"/>
    </xf>
    <xf numFmtId="0" fontId="0" fillId="0" borderId="16" xfId="0" applyBorder="1" applyAlignment="1">
      <alignment wrapText="1"/>
    </xf>
    <xf numFmtId="0" fontId="0" fillId="0" borderId="17" xfId="0" applyBorder="1" applyAlignment="1">
      <alignment wrapText="1"/>
    </xf>
    <xf numFmtId="0" fontId="0" fillId="0" borderId="18" xfId="0" applyBorder="1" applyAlignment="1">
      <alignment wrapText="1"/>
    </xf>
    <xf numFmtId="0" fontId="28" fillId="0" borderId="19" xfId="0" applyFont="1" applyBorder="1" applyAlignment="1">
      <alignment vertical="top" wrapText="1"/>
    </xf>
    <xf numFmtId="0" fontId="27" fillId="0" borderId="20" xfId="0" applyFont="1" applyBorder="1" applyAlignment="1">
      <alignment vertical="top" wrapText="1"/>
    </xf>
    <xf numFmtId="0" fontId="27" fillId="0" borderId="21" xfId="0" applyFont="1" applyBorder="1" applyAlignment="1">
      <alignment vertical="top" wrapText="1"/>
    </xf>
    <xf numFmtId="0" fontId="27" fillId="0" borderId="14" xfId="0" applyFont="1" applyBorder="1" applyAlignment="1">
      <alignment vertical="top" wrapText="1"/>
    </xf>
    <xf numFmtId="0" fontId="27" fillId="0" borderId="0" xfId="0" applyFont="1" applyBorder="1" applyAlignment="1">
      <alignment vertical="top" wrapText="1"/>
    </xf>
    <xf numFmtId="0" fontId="27" fillId="0" borderId="15" xfId="0" applyFont="1" applyBorder="1" applyAlignment="1">
      <alignment vertical="top" wrapText="1"/>
    </xf>
    <xf numFmtId="0" fontId="27" fillId="0" borderId="16" xfId="0" applyFont="1" applyBorder="1" applyAlignment="1">
      <alignment vertical="top" wrapText="1"/>
    </xf>
    <xf numFmtId="0" fontId="27" fillId="0" borderId="17" xfId="0" applyFont="1" applyBorder="1" applyAlignment="1">
      <alignment vertical="top" wrapText="1"/>
    </xf>
    <xf numFmtId="0" fontId="27" fillId="0" borderId="18" xfId="0" applyFont="1" applyBorder="1" applyAlignment="1">
      <alignment vertical="top" wrapText="1"/>
    </xf>
    <xf numFmtId="0" fontId="29" fillId="0" borderId="19" xfId="0" applyFont="1" applyBorder="1" applyAlignment="1">
      <alignment horizontal="center" vertical="center"/>
    </xf>
    <xf numFmtId="0" fontId="29" fillId="0" borderId="20" xfId="0" applyFont="1" applyBorder="1" applyAlignment="1">
      <alignment horizontal="center"/>
    </xf>
    <xf numFmtId="0" fontId="29" fillId="0" borderId="21" xfId="0" applyFont="1" applyBorder="1" applyAlignment="1">
      <alignment horizontal="center"/>
    </xf>
    <xf numFmtId="0" fontId="16" fillId="0" borderId="20" xfId="0" applyFont="1" applyBorder="1" applyAlignment="1">
      <alignment vertical="top" wrapText="1"/>
    </xf>
    <xf numFmtId="0" fontId="16" fillId="0" borderId="21" xfId="0" applyFont="1" applyBorder="1" applyAlignment="1">
      <alignment vertical="top" wrapText="1"/>
    </xf>
    <xf numFmtId="0" fontId="28" fillId="0" borderId="16" xfId="0" applyFont="1" applyBorder="1" applyAlignment="1">
      <alignment vertical="top" wrapText="1"/>
    </xf>
    <xf numFmtId="0" fontId="16" fillId="0" borderId="17" xfId="0" applyFont="1" applyBorder="1" applyAlignment="1">
      <alignment vertical="top" wrapText="1"/>
    </xf>
    <xf numFmtId="0" fontId="16" fillId="0" borderId="18" xfId="0" applyFont="1" applyBorder="1" applyAlignment="1">
      <alignment vertical="top" wrapText="1"/>
    </xf>
    <xf numFmtId="0" fontId="29" fillId="0" borderId="19" xfId="0" applyFont="1" applyBorder="1" applyAlignment="1">
      <alignment horizontal="center" vertical="center" wrapText="1"/>
    </xf>
    <xf numFmtId="0" fontId="29" fillId="0" borderId="20" xfId="0" applyFont="1" applyBorder="1" applyAlignment="1">
      <alignment horizontal="center" vertical="center" wrapText="1"/>
    </xf>
    <xf numFmtId="0" fontId="29" fillId="0" borderId="21" xfId="0" applyFont="1" applyBorder="1" applyAlignment="1">
      <alignment horizontal="center" vertical="center" wrapText="1"/>
    </xf>
    <xf numFmtId="0" fontId="29" fillId="0" borderId="29" xfId="0" applyFont="1" applyBorder="1" applyAlignment="1">
      <alignment horizontal="center" vertical="center" wrapText="1"/>
    </xf>
    <xf numFmtId="0" fontId="29" fillId="0" borderId="23" xfId="0" applyFont="1" applyBorder="1" applyAlignment="1">
      <alignment horizontal="center" vertical="center" wrapText="1"/>
    </xf>
    <xf numFmtId="0" fontId="29" fillId="0" borderId="30" xfId="0" applyFont="1" applyBorder="1" applyAlignment="1">
      <alignment horizontal="center" vertical="center" wrapText="1"/>
    </xf>
    <xf numFmtId="0" fontId="28" fillId="0" borderId="24" xfId="0" applyFont="1" applyBorder="1" applyAlignment="1">
      <alignment vertical="center" wrapText="1"/>
    </xf>
    <xf numFmtId="0" fontId="28" fillId="0" borderId="22" xfId="0" applyFont="1" applyBorder="1" applyAlignment="1">
      <alignment vertical="center" wrapText="1"/>
    </xf>
    <xf numFmtId="0" fontId="27" fillId="0" borderId="22" xfId="0" applyFont="1" applyBorder="1" applyAlignment="1">
      <alignment horizontal="left" vertical="center" wrapText="1"/>
    </xf>
    <xf numFmtId="0" fontId="27" fillId="0" borderId="25" xfId="0" applyFont="1" applyBorder="1" applyAlignment="1">
      <alignment horizontal="left" vertical="center" wrapText="1"/>
    </xf>
    <xf numFmtId="0" fontId="16" fillId="0" borderId="26" xfId="0" applyFont="1" applyBorder="1" applyAlignment="1">
      <alignment wrapText="1"/>
    </xf>
    <xf numFmtId="0" fontId="16" fillId="0" borderId="27" xfId="0" applyFont="1" applyBorder="1" applyAlignment="1">
      <alignment wrapText="1"/>
    </xf>
    <xf numFmtId="0" fontId="0" fillId="0" borderId="27" xfId="0" applyBorder="1" applyAlignment="1">
      <alignment wrapText="1"/>
    </xf>
    <xf numFmtId="0" fontId="0" fillId="0" borderId="28" xfId="0" applyBorder="1" applyAlignment="1">
      <alignment wrapText="1"/>
    </xf>
    <xf numFmtId="0" fontId="27" fillId="0" borderId="22" xfId="0" applyFont="1" applyBorder="1" applyAlignment="1">
      <alignment horizontal="left" wrapText="1"/>
    </xf>
    <xf numFmtId="0" fontId="0" fillId="0" borderId="22" xfId="0" applyBorder="1" applyAlignment="1">
      <alignment wrapText="1"/>
    </xf>
    <xf numFmtId="0" fontId="0" fillId="0" borderId="25" xfId="0" applyBorder="1" applyAlignment="1">
      <alignment wrapText="1"/>
    </xf>
    <xf numFmtId="0" fontId="16" fillId="0" borderId="16" xfId="0" applyFont="1" applyBorder="1" applyAlignment="1">
      <alignment horizontal="center" wrapText="1"/>
    </xf>
    <xf numFmtId="0" fontId="16" fillId="0" borderId="17" xfId="0" applyFont="1" applyBorder="1" applyAlignment="1">
      <alignment horizontal="center" wrapText="1"/>
    </xf>
    <xf numFmtId="0" fontId="29" fillId="0" borderId="14" xfId="0" applyFont="1" applyBorder="1" applyAlignment="1">
      <alignment horizontal="center" vertical="center" wrapText="1"/>
    </xf>
    <xf numFmtId="0" fontId="29" fillId="0" borderId="0" xfId="0" applyFont="1" applyBorder="1" applyAlignment="1">
      <alignment horizontal="center" vertical="center" wrapText="1"/>
    </xf>
    <xf numFmtId="0" fontId="29" fillId="0" borderId="15" xfId="0" applyFont="1" applyBorder="1" applyAlignment="1">
      <alignment horizontal="center" vertical="center" wrapText="1"/>
    </xf>
    <xf numFmtId="166" fontId="28" fillId="0" borderId="24" xfId="0" applyNumberFormat="1" applyFont="1" applyBorder="1" applyAlignment="1">
      <alignment horizontal="center" wrapText="1"/>
    </xf>
    <xf numFmtId="166" fontId="28" fillId="0" borderId="22" xfId="0" applyNumberFormat="1" applyFont="1" applyBorder="1" applyAlignment="1">
      <alignment horizontal="center" wrapText="1"/>
    </xf>
    <xf numFmtId="0" fontId="29" fillId="33" borderId="11" xfId="80" applyFont="1" applyFill="1" applyBorder="1" applyAlignment="1">
      <alignment horizontal="center" vertical="top" wrapText="1"/>
    </xf>
    <xf numFmtId="0" fontId="29" fillId="33" borderId="12" xfId="0" applyFont="1" applyFill="1" applyBorder="1" applyAlignment="1">
      <alignment horizontal="center" vertical="top" wrapText="1"/>
    </xf>
    <xf numFmtId="0" fontId="29" fillId="33" borderId="13" xfId="0" applyFont="1" applyFill="1" applyBorder="1" applyAlignment="1">
      <alignment horizontal="center" vertical="top" wrapText="1"/>
    </xf>
    <xf numFmtId="0" fontId="16" fillId="0" borderId="11" xfId="0" applyFont="1" applyBorder="1" applyAlignment="1">
      <alignment horizontal="center"/>
    </xf>
    <xf numFmtId="0" fontId="0" fillId="0" borderId="12" xfId="0" applyBorder="1" applyAlignment="1">
      <alignment horizontal="center"/>
    </xf>
    <xf numFmtId="0" fontId="0" fillId="0" borderId="13" xfId="0" applyBorder="1" applyAlignment="1">
      <alignment horizontal="center"/>
    </xf>
    <xf numFmtId="0" fontId="16" fillId="0" borderId="19" xfId="0" applyFont="1" applyBorder="1" applyAlignment="1">
      <alignment horizontal="center"/>
    </xf>
    <xf numFmtId="0" fontId="0" fillId="0" borderId="20" xfId="0" applyBorder="1" applyAlignment="1">
      <alignment horizontal="center"/>
    </xf>
    <xf numFmtId="0" fontId="0" fillId="0" borderId="21" xfId="0" applyBorder="1" applyAlignment="1">
      <alignment horizontal="center"/>
    </xf>
    <xf numFmtId="0" fontId="16" fillId="0" borderId="12" xfId="0" applyFont="1" applyBorder="1" applyAlignment="1">
      <alignment horizontal="center"/>
    </xf>
    <xf numFmtId="0" fontId="16" fillId="0" borderId="13" xfId="0" applyFont="1" applyBorder="1" applyAlignment="1">
      <alignment horizontal="center"/>
    </xf>
    <xf numFmtId="6" fontId="16" fillId="0" borderId="11" xfId="79" applyNumberFormat="1" applyFont="1" applyBorder="1" applyAlignment="1">
      <alignment horizontal="center"/>
    </xf>
    <xf numFmtId="2" fontId="16" fillId="0" borderId="11" xfId="0" applyNumberFormat="1" applyFont="1" applyBorder="1" applyAlignment="1">
      <alignment horizontal="center"/>
    </xf>
  </cellXfs>
  <cellStyles count="81">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Comma" xfId="79" builtinId="3"/>
    <cellStyle name="Currency 2" xfId="43"/>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rmal 2" xfId="44"/>
    <cellStyle name="Normal 2 2" xfId="45"/>
    <cellStyle name="Normal 2 2 10" xfId="46"/>
    <cellStyle name="Normal 2 2 11" xfId="47"/>
    <cellStyle name="Normal 2 2 12" xfId="48"/>
    <cellStyle name="Normal 2 2 13" xfId="49"/>
    <cellStyle name="Normal 2 2 2" xfId="50"/>
    <cellStyle name="Normal 2 2 2 2" xfId="51"/>
    <cellStyle name="Normal 2 2 2 2 2" xfId="52"/>
    <cellStyle name="Normal 2 2 2 3" xfId="53"/>
    <cellStyle name="Normal 2 2 3" xfId="54"/>
    <cellStyle name="Normal 2 2 4" xfId="55"/>
    <cellStyle name="Normal 2 2 5" xfId="56"/>
    <cellStyle name="Normal 2 2 6" xfId="57"/>
    <cellStyle name="Normal 2 2 7" xfId="58"/>
    <cellStyle name="Normal 2 2 8" xfId="59"/>
    <cellStyle name="Normal 2 2 9" xfId="60"/>
    <cellStyle name="Normal 3" xfId="61"/>
    <cellStyle name="Normal 3 2" xfId="62"/>
    <cellStyle name="Normal 4" xfId="63"/>
    <cellStyle name="Normal 4 10" xfId="64"/>
    <cellStyle name="Normal 4 11" xfId="65"/>
    <cellStyle name="Normal 4 12" xfId="66"/>
    <cellStyle name="Normal 4 2" xfId="67"/>
    <cellStyle name="Normal 4 2 2" xfId="68"/>
    <cellStyle name="Normal 4 2 2 2" xfId="69"/>
    <cellStyle name="Normal 4 3" xfId="70"/>
    <cellStyle name="Normal 4 4" xfId="71"/>
    <cellStyle name="Normal 4 5" xfId="72"/>
    <cellStyle name="Normal 4 6" xfId="73"/>
    <cellStyle name="Normal 4 7" xfId="74"/>
    <cellStyle name="Normal 4 8" xfId="75"/>
    <cellStyle name="Normal 4 9" xfId="76"/>
    <cellStyle name="Normal 5" xfId="42"/>
    <cellStyle name="Normal 5 2" xfId="77"/>
    <cellStyle name="Normal 5 3" xfId="78"/>
    <cellStyle name="Normal 6" xfId="8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N61"/>
  <sheetViews>
    <sheetView tabSelected="1" topLeftCell="A3" zoomScaleNormal="100" workbookViewId="0">
      <selection activeCell="B3" sqref="B3:N4"/>
    </sheetView>
  </sheetViews>
  <sheetFormatPr defaultRowHeight="15" x14ac:dyDescent="0.25"/>
  <cols>
    <col min="1" max="1" width="3.42578125" customWidth="1"/>
  </cols>
  <sheetData>
    <row r="1" spans="2:14" hidden="1" x14ac:dyDescent="0.25">
      <c r="B1" s="157" t="s">
        <v>2165</v>
      </c>
      <c r="C1" s="158"/>
      <c r="D1" s="158"/>
      <c r="E1" s="158"/>
      <c r="F1" s="158"/>
      <c r="G1" s="158"/>
      <c r="H1" s="158"/>
      <c r="I1" s="158"/>
      <c r="J1" s="158"/>
      <c r="K1" s="158"/>
      <c r="L1" s="158"/>
      <c r="M1" s="158"/>
      <c r="N1" s="159"/>
    </row>
    <row r="2" spans="2:14" ht="15.75" hidden="1" thickBot="1" x14ac:dyDescent="0.3">
      <c r="B2" s="160"/>
      <c r="C2" s="161"/>
      <c r="D2" s="161"/>
      <c r="E2" s="161"/>
      <c r="F2" s="161"/>
      <c r="G2" s="161"/>
      <c r="H2" s="161"/>
      <c r="I2" s="161"/>
      <c r="J2" s="161"/>
      <c r="K2" s="161"/>
      <c r="L2" s="161"/>
      <c r="M2" s="161"/>
      <c r="N2" s="162"/>
    </row>
    <row r="3" spans="2:14" x14ac:dyDescent="0.25">
      <c r="B3" s="157" t="s">
        <v>2045</v>
      </c>
      <c r="C3" s="158"/>
      <c r="D3" s="158"/>
      <c r="E3" s="158"/>
      <c r="F3" s="158"/>
      <c r="G3" s="158"/>
      <c r="H3" s="158"/>
      <c r="I3" s="158"/>
      <c r="J3" s="158"/>
      <c r="K3" s="158"/>
      <c r="L3" s="158"/>
      <c r="M3" s="158"/>
      <c r="N3" s="159"/>
    </row>
    <row r="4" spans="2:14" x14ac:dyDescent="0.25">
      <c r="B4" s="160"/>
      <c r="C4" s="161"/>
      <c r="D4" s="161"/>
      <c r="E4" s="161"/>
      <c r="F4" s="161"/>
      <c r="G4" s="161"/>
      <c r="H4" s="161"/>
      <c r="I4" s="161"/>
      <c r="J4" s="161"/>
      <c r="K4" s="161"/>
      <c r="L4" s="161"/>
      <c r="M4" s="161"/>
      <c r="N4" s="162"/>
    </row>
    <row r="5" spans="2:14" ht="15" customHeight="1" x14ac:dyDescent="0.25">
      <c r="B5" s="163" t="s">
        <v>2044</v>
      </c>
      <c r="C5" s="161"/>
      <c r="D5" s="161"/>
      <c r="E5" s="161"/>
      <c r="F5" s="161"/>
      <c r="G5" s="161"/>
      <c r="H5" s="161"/>
      <c r="I5" s="161"/>
      <c r="J5" s="161"/>
      <c r="K5" s="161"/>
      <c r="L5" s="161"/>
      <c r="M5" s="161"/>
      <c r="N5" s="162"/>
    </row>
    <row r="6" spans="2:14" ht="15" customHeight="1" x14ac:dyDescent="0.25">
      <c r="B6" s="160"/>
      <c r="C6" s="161"/>
      <c r="D6" s="161"/>
      <c r="E6" s="161"/>
      <c r="F6" s="161"/>
      <c r="G6" s="161"/>
      <c r="H6" s="161"/>
      <c r="I6" s="161"/>
      <c r="J6" s="161"/>
      <c r="K6" s="161"/>
      <c r="L6" s="161"/>
      <c r="M6" s="161"/>
      <c r="N6" s="162"/>
    </row>
    <row r="7" spans="2:14" x14ac:dyDescent="0.25">
      <c r="B7" s="163" t="s">
        <v>2046</v>
      </c>
      <c r="C7" s="161"/>
      <c r="D7" s="161"/>
      <c r="E7" s="161"/>
      <c r="F7" s="161"/>
      <c r="G7" s="161"/>
      <c r="H7" s="161"/>
      <c r="I7" s="161"/>
      <c r="J7" s="161"/>
      <c r="K7" s="161"/>
      <c r="L7" s="161"/>
      <c r="M7" s="161"/>
      <c r="N7" s="162"/>
    </row>
    <row r="8" spans="2:14" ht="15.75" thickBot="1" x14ac:dyDescent="0.3">
      <c r="B8" s="164"/>
      <c r="C8" s="165"/>
      <c r="D8" s="165"/>
      <c r="E8" s="165"/>
      <c r="F8" s="165"/>
      <c r="G8" s="165"/>
      <c r="H8" s="165"/>
      <c r="I8" s="165"/>
      <c r="J8" s="165"/>
      <c r="K8" s="165"/>
      <c r="L8" s="165"/>
      <c r="M8" s="165"/>
      <c r="N8" s="166"/>
    </row>
    <row r="9" spans="2:14" ht="15.75" thickBot="1" x14ac:dyDescent="0.3"/>
    <row r="10" spans="2:14" x14ac:dyDescent="0.25">
      <c r="B10" s="174" t="s">
        <v>2163</v>
      </c>
      <c r="C10" s="175"/>
      <c r="D10" s="175"/>
      <c r="E10" s="175"/>
      <c r="F10" s="175"/>
      <c r="G10" s="175"/>
      <c r="H10" s="175"/>
      <c r="I10" s="175"/>
      <c r="J10" s="175"/>
      <c r="K10" s="175"/>
      <c r="L10" s="175"/>
      <c r="M10" s="175"/>
      <c r="N10" s="176"/>
    </row>
    <row r="11" spans="2:14" x14ac:dyDescent="0.25">
      <c r="B11" s="177"/>
      <c r="C11" s="178"/>
      <c r="D11" s="178"/>
      <c r="E11" s="178"/>
      <c r="F11" s="178"/>
      <c r="G11" s="178"/>
      <c r="H11" s="178"/>
      <c r="I11" s="178"/>
      <c r="J11" s="178"/>
      <c r="K11" s="178"/>
      <c r="L11" s="178"/>
      <c r="M11" s="178"/>
      <c r="N11" s="179"/>
    </row>
    <row r="12" spans="2:14" x14ac:dyDescent="0.25">
      <c r="B12" s="177"/>
      <c r="C12" s="178"/>
      <c r="D12" s="178"/>
      <c r="E12" s="178"/>
      <c r="F12" s="178"/>
      <c r="G12" s="178"/>
      <c r="H12" s="178"/>
      <c r="I12" s="178"/>
      <c r="J12" s="178"/>
      <c r="K12" s="178"/>
      <c r="L12" s="178"/>
      <c r="M12" s="178"/>
      <c r="N12" s="179"/>
    </row>
    <row r="13" spans="2:14" x14ac:dyDescent="0.25">
      <c r="B13" s="177"/>
      <c r="C13" s="178"/>
      <c r="D13" s="178"/>
      <c r="E13" s="178"/>
      <c r="F13" s="178"/>
      <c r="G13" s="178"/>
      <c r="H13" s="178"/>
      <c r="I13" s="178"/>
      <c r="J13" s="178"/>
      <c r="K13" s="178"/>
      <c r="L13" s="178"/>
      <c r="M13" s="178"/>
      <c r="N13" s="179"/>
    </row>
    <row r="14" spans="2:14" x14ac:dyDescent="0.25">
      <c r="B14" s="177" t="s">
        <v>2164</v>
      </c>
      <c r="C14" s="178"/>
      <c r="D14" s="178"/>
      <c r="E14" s="178"/>
      <c r="F14" s="178"/>
      <c r="G14" s="178"/>
      <c r="H14" s="178"/>
      <c r="I14" s="178"/>
      <c r="J14" s="178"/>
      <c r="K14" s="178"/>
      <c r="L14" s="178"/>
      <c r="M14" s="178"/>
      <c r="N14" s="179"/>
    </row>
    <row r="15" spans="2:14" x14ac:dyDescent="0.25">
      <c r="B15" s="177"/>
      <c r="C15" s="178"/>
      <c r="D15" s="178"/>
      <c r="E15" s="178"/>
      <c r="F15" s="178"/>
      <c r="G15" s="178"/>
      <c r="H15" s="178"/>
      <c r="I15" s="178"/>
      <c r="J15" s="178"/>
      <c r="K15" s="178"/>
      <c r="L15" s="178"/>
      <c r="M15" s="178"/>
      <c r="N15" s="179"/>
    </row>
    <row r="16" spans="2:14" x14ac:dyDescent="0.25">
      <c r="B16" s="177"/>
      <c r="C16" s="178"/>
      <c r="D16" s="178"/>
      <c r="E16" s="178"/>
      <c r="F16" s="178"/>
      <c r="G16" s="178"/>
      <c r="H16" s="178"/>
      <c r="I16" s="178"/>
      <c r="J16" s="178"/>
      <c r="K16" s="178"/>
      <c r="L16" s="178"/>
      <c r="M16" s="178"/>
      <c r="N16" s="179"/>
    </row>
    <row r="17" spans="2:14" x14ac:dyDescent="0.25">
      <c r="B17" s="177"/>
      <c r="C17" s="178"/>
      <c r="D17" s="178"/>
      <c r="E17" s="178"/>
      <c r="F17" s="178"/>
      <c r="G17" s="178"/>
      <c r="H17" s="178"/>
      <c r="I17" s="178"/>
      <c r="J17" s="178"/>
      <c r="K17" s="178"/>
      <c r="L17" s="178"/>
      <c r="M17" s="178"/>
      <c r="N17" s="179"/>
    </row>
    <row r="18" spans="2:14" x14ac:dyDescent="0.25">
      <c r="B18" s="177"/>
      <c r="C18" s="178"/>
      <c r="D18" s="178"/>
      <c r="E18" s="178"/>
      <c r="F18" s="178"/>
      <c r="G18" s="178"/>
      <c r="H18" s="178"/>
      <c r="I18" s="178"/>
      <c r="J18" s="178"/>
      <c r="K18" s="178"/>
      <c r="L18" s="178"/>
      <c r="M18" s="178"/>
      <c r="N18" s="179"/>
    </row>
    <row r="19" spans="2:14" x14ac:dyDescent="0.25">
      <c r="B19" s="177"/>
      <c r="C19" s="178"/>
      <c r="D19" s="178"/>
      <c r="E19" s="178"/>
      <c r="F19" s="178"/>
      <c r="G19" s="178"/>
      <c r="H19" s="178"/>
      <c r="I19" s="178"/>
      <c r="J19" s="178"/>
      <c r="K19" s="178"/>
      <c r="L19" s="178"/>
      <c r="M19" s="178"/>
      <c r="N19" s="179"/>
    </row>
    <row r="20" spans="2:14" x14ac:dyDescent="0.25">
      <c r="B20" s="177"/>
      <c r="C20" s="178"/>
      <c r="D20" s="178"/>
      <c r="E20" s="178"/>
      <c r="F20" s="178"/>
      <c r="G20" s="178"/>
      <c r="H20" s="178"/>
      <c r="I20" s="178"/>
      <c r="J20" s="178"/>
      <c r="K20" s="178"/>
      <c r="L20" s="178"/>
      <c r="M20" s="178"/>
      <c r="N20" s="179"/>
    </row>
    <row r="21" spans="2:14" x14ac:dyDescent="0.25">
      <c r="B21" s="177"/>
      <c r="C21" s="178"/>
      <c r="D21" s="178"/>
      <c r="E21" s="178"/>
      <c r="F21" s="178"/>
      <c r="G21" s="178"/>
      <c r="H21" s="178"/>
      <c r="I21" s="178"/>
      <c r="J21" s="178"/>
      <c r="K21" s="178"/>
      <c r="L21" s="178"/>
      <c r="M21" s="178"/>
      <c r="N21" s="179"/>
    </row>
    <row r="22" spans="2:14" ht="24.75" customHeight="1" x14ac:dyDescent="0.25">
      <c r="B22" s="177"/>
      <c r="C22" s="178"/>
      <c r="D22" s="178"/>
      <c r="E22" s="178"/>
      <c r="F22" s="178"/>
      <c r="G22" s="178"/>
      <c r="H22" s="178"/>
      <c r="I22" s="178"/>
      <c r="J22" s="178"/>
      <c r="K22" s="178"/>
      <c r="L22" s="178"/>
      <c r="M22" s="178"/>
      <c r="N22" s="179"/>
    </row>
    <row r="23" spans="2:14" x14ac:dyDescent="0.25">
      <c r="B23" s="177" t="s">
        <v>2047</v>
      </c>
      <c r="C23" s="178"/>
      <c r="D23" s="178"/>
      <c r="E23" s="178"/>
      <c r="F23" s="178"/>
      <c r="G23" s="178"/>
      <c r="H23" s="178"/>
      <c r="I23" s="178"/>
      <c r="J23" s="178"/>
      <c r="K23" s="178"/>
      <c r="L23" s="178"/>
      <c r="M23" s="178"/>
      <c r="N23" s="179"/>
    </row>
    <row r="24" spans="2:14" x14ac:dyDescent="0.25">
      <c r="B24" s="177"/>
      <c r="C24" s="178"/>
      <c r="D24" s="178"/>
      <c r="E24" s="178"/>
      <c r="F24" s="178"/>
      <c r="G24" s="178"/>
      <c r="H24" s="178"/>
      <c r="I24" s="178"/>
      <c r="J24" s="178"/>
      <c r="K24" s="178"/>
      <c r="L24" s="178"/>
      <c r="M24" s="178"/>
      <c r="N24" s="179"/>
    </row>
    <row r="25" spans="2:14" x14ac:dyDescent="0.25">
      <c r="B25" s="177"/>
      <c r="C25" s="178"/>
      <c r="D25" s="178"/>
      <c r="E25" s="178"/>
      <c r="F25" s="178"/>
      <c r="G25" s="178"/>
      <c r="H25" s="178"/>
      <c r="I25" s="178"/>
      <c r="J25" s="178"/>
      <c r="K25" s="178"/>
      <c r="L25" s="178"/>
      <c r="M25" s="178"/>
      <c r="N25" s="179"/>
    </row>
    <row r="26" spans="2:14" ht="15.75" thickBot="1" x14ac:dyDescent="0.3">
      <c r="B26" s="180"/>
      <c r="C26" s="181"/>
      <c r="D26" s="181"/>
      <c r="E26" s="181"/>
      <c r="F26" s="181"/>
      <c r="G26" s="181"/>
      <c r="H26" s="181"/>
      <c r="I26" s="181"/>
      <c r="J26" s="181"/>
      <c r="K26" s="181"/>
      <c r="L26" s="181"/>
      <c r="M26" s="181"/>
      <c r="N26" s="182"/>
    </row>
    <row r="27" spans="2:14" ht="33.75" customHeight="1" x14ac:dyDescent="0.25">
      <c r="B27" s="174" t="s">
        <v>2166</v>
      </c>
      <c r="C27" s="186"/>
      <c r="D27" s="186"/>
      <c r="E27" s="186"/>
      <c r="F27" s="186"/>
      <c r="G27" s="186"/>
      <c r="H27" s="186"/>
      <c r="I27" s="186"/>
      <c r="J27" s="186"/>
      <c r="K27" s="186"/>
      <c r="L27" s="186"/>
      <c r="M27" s="186"/>
      <c r="N27" s="187"/>
    </row>
    <row r="28" spans="2:14" ht="30.75" customHeight="1" thickBot="1" x14ac:dyDescent="0.3">
      <c r="B28" s="188" t="s">
        <v>2169</v>
      </c>
      <c r="C28" s="189"/>
      <c r="D28" s="189"/>
      <c r="E28" s="189"/>
      <c r="F28" s="189"/>
      <c r="G28" s="189"/>
      <c r="H28" s="189"/>
      <c r="I28" s="189"/>
      <c r="J28" s="189"/>
      <c r="K28" s="189"/>
      <c r="L28" s="189"/>
      <c r="M28" s="189"/>
      <c r="N28" s="190"/>
    </row>
    <row r="29" spans="2:14" ht="15.75" thickBot="1" x14ac:dyDescent="0.3"/>
    <row r="30" spans="2:14" ht="21" x14ac:dyDescent="0.35">
      <c r="B30" s="183" t="s">
        <v>2048</v>
      </c>
      <c r="C30" s="184"/>
      <c r="D30" s="184"/>
      <c r="E30" s="184"/>
      <c r="F30" s="184"/>
      <c r="G30" s="184"/>
      <c r="H30" s="184"/>
      <c r="I30" s="184"/>
      <c r="J30" s="184"/>
      <c r="K30" s="184"/>
      <c r="L30" s="184"/>
      <c r="M30" s="184"/>
      <c r="N30" s="185"/>
    </row>
    <row r="31" spans="2:14" ht="15" customHeight="1" x14ac:dyDescent="0.25">
      <c r="B31" s="167" t="s">
        <v>2050</v>
      </c>
      <c r="C31" s="168"/>
      <c r="D31" s="168"/>
      <c r="E31" s="168"/>
      <c r="F31" s="168"/>
      <c r="G31" s="168"/>
      <c r="H31" s="168"/>
      <c r="I31" s="168"/>
      <c r="J31" s="168"/>
      <c r="K31" s="168"/>
      <c r="L31" s="168"/>
      <c r="M31" s="168"/>
      <c r="N31" s="169"/>
    </row>
    <row r="32" spans="2:14" ht="15" customHeight="1" x14ac:dyDescent="0.25">
      <c r="B32" s="170"/>
      <c r="C32" s="168"/>
      <c r="D32" s="168"/>
      <c r="E32" s="168"/>
      <c r="F32" s="168"/>
      <c r="G32" s="168"/>
      <c r="H32" s="168"/>
      <c r="I32" s="168"/>
      <c r="J32" s="168"/>
      <c r="K32" s="168"/>
      <c r="L32" s="168"/>
      <c r="M32" s="168"/>
      <c r="N32" s="169"/>
    </row>
    <row r="33" spans="2:14" ht="15" customHeight="1" x14ac:dyDescent="0.25">
      <c r="B33" s="170"/>
      <c r="C33" s="168"/>
      <c r="D33" s="168"/>
      <c r="E33" s="168"/>
      <c r="F33" s="168"/>
      <c r="G33" s="168"/>
      <c r="H33" s="168"/>
      <c r="I33" s="168"/>
      <c r="J33" s="168"/>
      <c r="K33" s="168"/>
      <c r="L33" s="168"/>
      <c r="M33" s="168"/>
      <c r="N33" s="169"/>
    </row>
    <row r="34" spans="2:14" ht="15" customHeight="1" x14ac:dyDescent="0.25">
      <c r="B34" s="167" t="s">
        <v>2157</v>
      </c>
      <c r="C34" s="168"/>
      <c r="D34" s="168"/>
      <c r="E34" s="168"/>
      <c r="F34" s="168"/>
      <c r="G34" s="168"/>
      <c r="H34" s="168"/>
      <c r="I34" s="168"/>
      <c r="J34" s="168"/>
      <c r="K34" s="168"/>
      <c r="L34" s="168"/>
      <c r="M34" s="168"/>
      <c r="N34" s="169"/>
    </row>
    <row r="35" spans="2:14" ht="15" customHeight="1" x14ac:dyDescent="0.25">
      <c r="B35" s="170"/>
      <c r="C35" s="168"/>
      <c r="D35" s="168"/>
      <c r="E35" s="168"/>
      <c r="F35" s="168"/>
      <c r="G35" s="168"/>
      <c r="H35" s="168"/>
      <c r="I35" s="168"/>
      <c r="J35" s="168"/>
      <c r="K35" s="168"/>
      <c r="L35" s="168"/>
      <c r="M35" s="168"/>
      <c r="N35" s="169"/>
    </row>
    <row r="36" spans="2:14" ht="15" customHeight="1" x14ac:dyDescent="0.25">
      <c r="B36" s="167" t="s">
        <v>2049</v>
      </c>
      <c r="C36" s="168"/>
      <c r="D36" s="168"/>
      <c r="E36" s="168"/>
      <c r="F36" s="168"/>
      <c r="G36" s="168"/>
      <c r="H36" s="168"/>
      <c r="I36" s="168"/>
      <c r="J36" s="168"/>
      <c r="K36" s="168"/>
      <c r="L36" s="168"/>
      <c r="M36" s="168"/>
      <c r="N36" s="169"/>
    </row>
    <row r="37" spans="2:14" ht="15" customHeight="1" x14ac:dyDescent="0.25">
      <c r="B37" s="170"/>
      <c r="C37" s="168"/>
      <c r="D37" s="168"/>
      <c r="E37" s="168"/>
      <c r="F37" s="168"/>
      <c r="G37" s="168"/>
      <c r="H37" s="168"/>
      <c r="I37" s="168"/>
      <c r="J37" s="168"/>
      <c r="K37" s="168"/>
      <c r="L37" s="168"/>
      <c r="M37" s="168"/>
      <c r="N37" s="169"/>
    </row>
    <row r="38" spans="2:14" ht="15.75" customHeight="1" thickBot="1" x14ac:dyDescent="0.3">
      <c r="B38" s="171"/>
      <c r="C38" s="172"/>
      <c r="D38" s="172"/>
      <c r="E38" s="172"/>
      <c r="F38" s="172"/>
      <c r="G38" s="172"/>
      <c r="H38" s="172"/>
      <c r="I38" s="172"/>
      <c r="J38" s="172"/>
      <c r="K38" s="172"/>
      <c r="L38" s="172"/>
      <c r="M38" s="172"/>
      <c r="N38" s="173"/>
    </row>
    <row r="39" spans="2:14" ht="15.75" thickBot="1" x14ac:dyDescent="0.3"/>
    <row r="40" spans="2:14" x14ac:dyDescent="0.25">
      <c r="B40" s="191" t="s">
        <v>2057</v>
      </c>
      <c r="C40" s="192"/>
      <c r="D40" s="192"/>
      <c r="E40" s="192"/>
      <c r="F40" s="192"/>
      <c r="G40" s="192"/>
      <c r="H40" s="192"/>
      <c r="I40" s="192"/>
      <c r="J40" s="192"/>
      <c r="K40" s="192"/>
      <c r="L40" s="192"/>
      <c r="M40" s="192"/>
      <c r="N40" s="193"/>
    </row>
    <row r="41" spans="2:14" x14ac:dyDescent="0.25">
      <c r="B41" s="194"/>
      <c r="C41" s="195"/>
      <c r="D41" s="195"/>
      <c r="E41" s="195"/>
      <c r="F41" s="195"/>
      <c r="G41" s="195"/>
      <c r="H41" s="195"/>
      <c r="I41" s="195"/>
      <c r="J41" s="195"/>
      <c r="K41" s="195"/>
      <c r="L41" s="195"/>
      <c r="M41" s="195"/>
      <c r="N41" s="196"/>
    </row>
    <row r="42" spans="2:14" x14ac:dyDescent="0.25">
      <c r="B42" s="197" t="s">
        <v>1509</v>
      </c>
      <c r="C42" s="198"/>
      <c r="D42" s="198"/>
      <c r="E42" s="198"/>
      <c r="F42" s="198"/>
      <c r="G42" s="198"/>
      <c r="H42" s="199" t="s">
        <v>2051</v>
      </c>
      <c r="I42" s="199"/>
      <c r="J42" s="199"/>
      <c r="K42" s="199"/>
      <c r="L42" s="199"/>
      <c r="M42" s="199"/>
      <c r="N42" s="200"/>
    </row>
    <row r="43" spans="2:14" x14ac:dyDescent="0.25">
      <c r="B43" s="197"/>
      <c r="C43" s="198"/>
      <c r="D43" s="198"/>
      <c r="E43" s="198"/>
      <c r="F43" s="198"/>
      <c r="G43" s="198"/>
      <c r="H43" s="199"/>
      <c r="I43" s="199"/>
      <c r="J43" s="199"/>
      <c r="K43" s="199"/>
      <c r="L43" s="199"/>
      <c r="M43" s="199"/>
      <c r="N43" s="200"/>
    </row>
    <row r="44" spans="2:14" x14ac:dyDescent="0.25">
      <c r="B44" s="197" t="s">
        <v>2054</v>
      </c>
      <c r="C44" s="198"/>
      <c r="D44" s="198"/>
      <c r="E44" s="198"/>
      <c r="F44" s="198"/>
      <c r="G44" s="198"/>
      <c r="H44" s="199" t="s">
        <v>2052</v>
      </c>
      <c r="I44" s="199"/>
      <c r="J44" s="199"/>
      <c r="K44" s="199"/>
      <c r="L44" s="199"/>
      <c r="M44" s="199"/>
      <c r="N44" s="200"/>
    </row>
    <row r="45" spans="2:14" x14ac:dyDescent="0.25">
      <c r="B45" s="197"/>
      <c r="C45" s="198"/>
      <c r="D45" s="198"/>
      <c r="E45" s="198"/>
      <c r="F45" s="198"/>
      <c r="G45" s="198"/>
      <c r="H45" s="199"/>
      <c r="I45" s="199"/>
      <c r="J45" s="199"/>
      <c r="K45" s="199"/>
      <c r="L45" s="199"/>
      <c r="M45" s="199"/>
      <c r="N45" s="200"/>
    </row>
    <row r="46" spans="2:14" x14ac:dyDescent="0.25">
      <c r="B46" s="197" t="s">
        <v>2055</v>
      </c>
      <c r="C46" s="198"/>
      <c r="D46" s="198"/>
      <c r="E46" s="198"/>
      <c r="F46" s="198"/>
      <c r="G46" s="198"/>
      <c r="H46" s="199" t="s">
        <v>2053</v>
      </c>
      <c r="I46" s="199"/>
      <c r="J46" s="199"/>
      <c r="K46" s="199"/>
      <c r="L46" s="199"/>
      <c r="M46" s="199"/>
      <c r="N46" s="200"/>
    </row>
    <row r="47" spans="2:14" x14ac:dyDescent="0.25">
      <c r="B47" s="197"/>
      <c r="C47" s="198"/>
      <c r="D47" s="198"/>
      <c r="E47" s="198"/>
      <c r="F47" s="198"/>
      <c r="G47" s="198"/>
      <c r="H47" s="199"/>
      <c r="I47" s="199"/>
      <c r="J47" s="199"/>
      <c r="K47" s="199"/>
      <c r="L47" s="199"/>
      <c r="M47" s="199"/>
      <c r="N47" s="200"/>
    </row>
    <row r="48" spans="2:14" x14ac:dyDescent="0.25">
      <c r="B48" s="197" t="s">
        <v>2056</v>
      </c>
      <c r="C48" s="198"/>
      <c r="D48" s="198"/>
      <c r="E48" s="198"/>
      <c r="F48" s="198"/>
      <c r="G48" s="198"/>
      <c r="H48" s="199" t="s">
        <v>2167</v>
      </c>
      <c r="I48" s="199"/>
      <c r="J48" s="199"/>
      <c r="K48" s="199"/>
      <c r="L48" s="199"/>
      <c r="M48" s="199"/>
      <c r="N48" s="200"/>
    </row>
    <row r="49" spans="2:14" x14ac:dyDescent="0.25">
      <c r="B49" s="197"/>
      <c r="C49" s="198"/>
      <c r="D49" s="198"/>
      <c r="E49" s="198"/>
      <c r="F49" s="198"/>
      <c r="G49" s="198"/>
      <c r="H49" s="199"/>
      <c r="I49" s="199"/>
      <c r="J49" s="199"/>
      <c r="K49" s="199"/>
      <c r="L49" s="199"/>
      <c r="M49" s="199"/>
      <c r="N49" s="200"/>
    </row>
    <row r="50" spans="2:14" ht="15.75" thickBot="1" x14ac:dyDescent="0.3">
      <c r="B50" s="201"/>
      <c r="C50" s="202"/>
      <c r="D50" s="202"/>
      <c r="E50" s="202"/>
      <c r="F50" s="202"/>
      <c r="G50" s="202"/>
      <c r="H50" s="203"/>
      <c r="I50" s="203"/>
      <c r="J50" s="203"/>
      <c r="K50" s="203"/>
      <c r="L50" s="203"/>
      <c r="M50" s="203"/>
      <c r="N50" s="204"/>
    </row>
    <row r="51" spans="2:14" ht="15" customHeight="1" thickBot="1" x14ac:dyDescent="0.3"/>
    <row r="52" spans="2:14" x14ac:dyDescent="0.25">
      <c r="B52" s="191" t="s">
        <v>2064</v>
      </c>
      <c r="C52" s="192"/>
      <c r="D52" s="192"/>
      <c r="E52" s="192"/>
      <c r="F52" s="192"/>
      <c r="G52" s="192"/>
      <c r="H52" s="192"/>
      <c r="I52" s="192"/>
      <c r="J52" s="192"/>
      <c r="K52" s="192"/>
      <c r="L52" s="192"/>
      <c r="M52" s="192"/>
      <c r="N52" s="193"/>
    </row>
    <row r="53" spans="2:14" ht="15" customHeight="1" x14ac:dyDescent="0.25">
      <c r="B53" s="210"/>
      <c r="C53" s="211"/>
      <c r="D53" s="211"/>
      <c r="E53" s="211"/>
      <c r="F53" s="211"/>
      <c r="G53" s="211"/>
      <c r="H53" s="211"/>
      <c r="I53" s="211"/>
      <c r="J53" s="211"/>
      <c r="K53" s="211"/>
      <c r="L53" s="211"/>
      <c r="M53" s="211"/>
      <c r="N53" s="212"/>
    </row>
    <row r="54" spans="2:14" ht="15" customHeight="1" x14ac:dyDescent="0.25">
      <c r="B54" s="213">
        <v>40794</v>
      </c>
      <c r="C54" s="214"/>
      <c r="D54" s="205" t="s">
        <v>2058</v>
      </c>
      <c r="E54" s="206"/>
      <c r="F54" s="206"/>
      <c r="G54" s="206"/>
      <c r="H54" s="206"/>
      <c r="I54" s="206"/>
      <c r="J54" s="206"/>
      <c r="K54" s="206"/>
      <c r="L54" s="206"/>
      <c r="M54" s="206"/>
      <c r="N54" s="207"/>
    </row>
    <row r="55" spans="2:14" ht="15" customHeight="1" x14ac:dyDescent="0.25">
      <c r="B55" s="213">
        <v>40808</v>
      </c>
      <c r="C55" s="214"/>
      <c r="D55" s="205" t="s">
        <v>2059</v>
      </c>
      <c r="E55" s="206"/>
      <c r="F55" s="206"/>
      <c r="G55" s="206"/>
      <c r="H55" s="206"/>
      <c r="I55" s="206"/>
      <c r="J55" s="206"/>
      <c r="K55" s="206"/>
      <c r="L55" s="206"/>
      <c r="M55" s="206"/>
      <c r="N55" s="207"/>
    </row>
    <row r="56" spans="2:14" ht="15" customHeight="1" x14ac:dyDescent="0.25">
      <c r="B56" s="213">
        <v>40850</v>
      </c>
      <c r="C56" s="214"/>
      <c r="D56" s="205" t="s">
        <v>2060</v>
      </c>
      <c r="E56" s="206"/>
      <c r="F56" s="206"/>
      <c r="G56" s="206"/>
      <c r="H56" s="206"/>
      <c r="I56" s="206"/>
      <c r="J56" s="206"/>
      <c r="K56" s="206"/>
      <c r="L56" s="206"/>
      <c r="M56" s="206"/>
      <c r="N56" s="207"/>
    </row>
    <row r="57" spans="2:14" ht="15" customHeight="1" x14ac:dyDescent="0.25">
      <c r="B57" s="213">
        <v>40864</v>
      </c>
      <c r="C57" s="214"/>
      <c r="D57" s="205" t="s">
        <v>2061</v>
      </c>
      <c r="E57" s="206"/>
      <c r="F57" s="206"/>
      <c r="G57" s="206"/>
      <c r="H57" s="206"/>
      <c r="I57" s="206"/>
      <c r="J57" s="206"/>
      <c r="K57" s="206"/>
      <c r="L57" s="206"/>
      <c r="M57" s="206"/>
      <c r="N57" s="207"/>
    </row>
    <row r="58" spans="2:14" ht="15" customHeight="1" x14ac:dyDescent="0.25">
      <c r="B58" s="213">
        <v>40865</v>
      </c>
      <c r="C58" s="214"/>
      <c r="D58" s="205" t="s">
        <v>2062</v>
      </c>
      <c r="E58" s="206"/>
      <c r="F58" s="206"/>
      <c r="G58" s="206"/>
      <c r="H58" s="206"/>
      <c r="I58" s="206"/>
      <c r="J58" s="206"/>
      <c r="K58" s="206"/>
      <c r="L58" s="206"/>
      <c r="M58" s="206"/>
      <c r="N58" s="207"/>
    </row>
    <row r="59" spans="2:14" ht="15" customHeight="1" x14ac:dyDescent="0.25">
      <c r="B59" s="213">
        <v>40869</v>
      </c>
      <c r="C59" s="214"/>
      <c r="D59" s="205" t="s">
        <v>2168</v>
      </c>
      <c r="E59" s="206"/>
      <c r="F59" s="206"/>
      <c r="G59" s="206"/>
      <c r="H59" s="206"/>
      <c r="I59" s="206"/>
      <c r="J59" s="206"/>
      <c r="K59" s="206"/>
      <c r="L59" s="206"/>
      <c r="M59" s="206"/>
      <c r="N59" s="207"/>
    </row>
    <row r="60" spans="2:14" ht="15" customHeight="1" x14ac:dyDescent="0.25">
      <c r="B60" s="213">
        <v>40870</v>
      </c>
      <c r="C60" s="214"/>
      <c r="D60" s="205" t="s">
        <v>2062</v>
      </c>
      <c r="E60" s="206"/>
      <c r="F60" s="206"/>
      <c r="G60" s="206"/>
      <c r="H60" s="206"/>
      <c r="I60" s="206"/>
      <c r="J60" s="206"/>
      <c r="K60" s="206"/>
      <c r="L60" s="206"/>
      <c r="M60" s="206"/>
      <c r="N60" s="207"/>
    </row>
    <row r="61" spans="2:14" ht="15.75" thickBot="1" x14ac:dyDescent="0.3">
      <c r="B61" s="208"/>
      <c r="C61" s="209"/>
      <c r="D61" s="209"/>
      <c r="E61" s="209"/>
      <c r="F61" s="209"/>
      <c r="G61" s="209"/>
      <c r="H61" s="172"/>
      <c r="I61" s="172"/>
      <c r="J61" s="172"/>
      <c r="K61" s="172"/>
      <c r="L61" s="172"/>
      <c r="M61" s="172"/>
      <c r="N61" s="173"/>
    </row>
  </sheetData>
  <sheetProtection password="CCAA" sheet="1" objects="1" scenarios="1"/>
  <mergeCells count="41">
    <mergeCell ref="B61:G61"/>
    <mergeCell ref="H61:N61"/>
    <mergeCell ref="B52:N53"/>
    <mergeCell ref="D58:N58"/>
    <mergeCell ref="D59:N59"/>
    <mergeCell ref="D60:N60"/>
    <mergeCell ref="B54:C54"/>
    <mergeCell ref="B55:C55"/>
    <mergeCell ref="B56:C56"/>
    <mergeCell ref="B57:C57"/>
    <mergeCell ref="B58:C58"/>
    <mergeCell ref="B59:C59"/>
    <mergeCell ref="D54:N54"/>
    <mergeCell ref="D55:N55"/>
    <mergeCell ref="D56:N56"/>
    <mergeCell ref="B60:C60"/>
    <mergeCell ref="B48:G49"/>
    <mergeCell ref="H48:N49"/>
    <mergeCell ref="B50:G50"/>
    <mergeCell ref="H50:N50"/>
    <mergeCell ref="D57:N57"/>
    <mergeCell ref="B40:N41"/>
    <mergeCell ref="B46:G47"/>
    <mergeCell ref="H46:N47"/>
    <mergeCell ref="B42:G43"/>
    <mergeCell ref="H42:N43"/>
    <mergeCell ref="B44:G45"/>
    <mergeCell ref="H44:N45"/>
    <mergeCell ref="B1:N2"/>
    <mergeCell ref="B3:N4"/>
    <mergeCell ref="B5:N6"/>
    <mergeCell ref="B7:N8"/>
    <mergeCell ref="B36:N38"/>
    <mergeCell ref="B10:N13"/>
    <mergeCell ref="B14:N22"/>
    <mergeCell ref="B23:N26"/>
    <mergeCell ref="B30:N30"/>
    <mergeCell ref="B31:N33"/>
    <mergeCell ref="B34:N35"/>
    <mergeCell ref="B27:N27"/>
    <mergeCell ref="B28:N28"/>
  </mergeCells>
  <pageMargins left="0.25" right="0.25" top="0.25" bottom="0.25" header="0.3" footer="0.3"/>
  <pageSetup scale="83"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199"/>
  <sheetViews>
    <sheetView zoomScaleNormal="100" workbookViewId="0">
      <selection activeCell="B25" sqref="B25"/>
    </sheetView>
  </sheetViews>
  <sheetFormatPr defaultRowHeight="12.75" x14ac:dyDescent="0.2"/>
  <cols>
    <col min="1" max="1" width="18.42578125" style="68" customWidth="1"/>
    <col min="2" max="2" width="76.7109375" style="55" customWidth="1"/>
    <col min="3" max="3" width="41" style="55" hidden="1" customWidth="1"/>
    <col min="4" max="16384" width="9.140625" style="55"/>
  </cols>
  <sheetData>
    <row r="1" spans="1:4" x14ac:dyDescent="0.2">
      <c r="A1" s="73" t="s">
        <v>2065</v>
      </c>
      <c r="B1" s="74" t="s">
        <v>2066</v>
      </c>
      <c r="C1" s="53" t="s">
        <v>2067</v>
      </c>
      <c r="D1" s="54"/>
    </row>
    <row r="2" spans="1:4" x14ac:dyDescent="0.2">
      <c r="A2" s="75"/>
      <c r="B2" s="76"/>
      <c r="C2" s="53"/>
      <c r="D2" s="54"/>
    </row>
    <row r="3" spans="1:4" x14ac:dyDescent="0.2">
      <c r="A3" s="77" t="s">
        <v>2068</v>
      </c>
      <c r="B3" s="76"/>
      <c r="C3" s="53"/>
      <c r="D3" s="54"/>
    </row>
    <row r="4" spans="1:4" x14ac:dyDescent="0.2">
      <c r="A4" s="75"/>
      <c r="B4" s="76" t="s">
        <v>2069</v>
      </c>
      <c r="C4" s="53"/>
      <c r="D4" s="54"/>
    </row>
    <row r="5" spans="1:4" x14ac:dyDescent="0.2">
      <c r="A5" s="75"/>
      <c r="B5" s="76"/>
      <c r="C5" s="53"/>
      <c r="D5" s="54"/>
    </row>
    <row r="6" spans="1:4" x14ac:dyDescent="0.2">
      <c r="A6" s="77" t="s">
        <v>2070</v>
      </c>
      <c r="B6" s="78"/>
      <c r="C6" s="53"/>
      <c r="D6" s="54"/>
    </row>
    <row r="7" spans="1:4" s="59" customFormat="1" hidden="1" x14ac:dyDescent="0.2">
      <c r="A7" s="81"/>
      <c r="B7" s="82"/>
      <c r="C7" s="53"/>
    </row>
    <row r="8" spans="1:4" x14ac:dyDescent="0.2">
      <c r="A8" s="84">
        <v>40794</v>
      </c>
      <c r="B8" s="80" t="s">
        <v>2071</v>
      </c>
      <c r="C8" s="53"/>
      <c r="D8" s="54"/>
    </row>
    <row r="9" spans="1:4" x14ac:dyDescent="0.2">
      <c r="A9" s="83"/>
      <c r="B9" s="82"/>
      <c r="C9" s="53"/>
      <c r="D9" s="54"/>
    </row>
    <row r="10" spans="1:4" x14ac:dyDescent="0.2">
      <c r="A10" s="155">
        <v>40808</v>
      </c>
      <c r="B10" s="156" t="s">
        <v>2162</v>
      </c>
      <c r="C10" s="53"/>
      <c r="D10" s="54"/>
    </row>
    <row r="11" spans="1:4" x14ac:dyDescent="0.2">
      <c r="A11" s="85"/>
      <c r="B11" s="86"/>
      <c r="C11" s="53"/>
      <c r="D11" s="54"/>
    </row>
    <row r="12" spans="1:4" hidden="1" x14ac:dyDescent="0.2">
      <c r="A12" s="87">
        <v>40815</v>
      </c>
      <c r="B12" s="86" t="s">
        <v>2072</v>
      </c>
      <c r="C12" s="53"/>
      <c r="D12" s="54"/>
    </row>
    <row r="13" spans="1:4" x14ac:dyDescent="0.2">
      <c r="A13" s="85"/>
      <c r="B13" s="88"/>
      <c r="C13" s="53"/>
      <c r="D13" s="54"/>
    </row>
    <row r="14" spans="1:4" x14ac:dyDescent="0.2">
      <c r="A14" s="77" t="s">
        <v>2073</v>
      </c>
      <c r="B14" s="76"/>
      <c r="C14" s="53"/>
      <c r="D14" s="54"/>
    </row>
    <row r="15" spans="1:4" s="54" customFormat="1" hidden="1" x14ac:dyDescent="0.2">
      <c r="A15" s="87">
        <v>40822</v>
      </c>
      <c r="B15" s="86" t="s">
        <v>2072</v>
      </c>
      <c r="C15" s="61"/>
    </row>
    <row r="16" spans="1:4" s="54" customFormat="1" hidden="1" x14ac:dyDescent="0.2">
      <c r="A16" s="87"/>
      <c r="B16" s="86"/>
      <c r="C16" s="61"/>
    </row>
    <row r="17" spans="1:4" s="64" customFormat="1" x14ac:dyDescent="0.2">
      <c r="A17" s="85">
        <v>40829</v>
      </c>
      <c r="B17" s="86" t="s">
        <v>2072</v>
      </c>
      <c r="C17" s="62"/>
      <c r="D17" s="63"/>
    </row>
    <row r="18" spans="1:4" s="64" customFormat="1" x14ac:dyDescent="0.2">
      <c r="A18" s="85"/>
      <c r="B18" s="86"/>
      <c r="C18" s="62"/>
      <c r="D18" s="63"/>
    </row>
    <row r="19" spans="1:4" s="64" customFormat="1" hidden="1" x14ac:dyDescent="0.2">
      <c r="A19" s="85">
        <v>40836</v>
      </c>
      <c r="B19" s="86" t="s">
        <v>2072</v>
      </c>
      <c r="C19" s="62"/>
      <c r="D19" s="63"/>
    </row>
    <row r="20" spans="1:4" s="64" customFormat="1" x14ac:dyDescent="0.2">
      <c r="A20" s="85"/>
      <c r="B20" s="86"/>
      <c r="C20" s="62"/>
      <c r="D20" s="63"/>
    </row>
    <row r="21" spans="1:4" s="64" customFormat="1" x14ac:dyDescent="0.2">
      <c r="A21" s="85">
        <v>40843</v>
      </c>
      <c r="B21" s="86" t="s">
        <v>2072</v>
      </c>
      <c r="C21" s="62"/>
      <c r="D21" s="63"/>
    </row>
    <row r="22" spans="1:4" x14ac:dyDescent="0.2">
      <c r="A22" s="85"/>
      <c r="B22" s="88"/>
      <c r="C22" s="53"/>
      <c r="D22" s="54"/>
    </row>
    <row r="23" spans="1:4" x14ac:dyDescent="0.2">
      <c r="A23" s="75"/>
      <c r="B23" s="76"/>
      <c r="C23" s="53"/>
      <c r="D23" s="54"/>
    </row>
    <row r="24" spans="1:4" x14ac:dyDescent="0.2">
      <c r="A24" s="77" t="s">
        <v>2074</v>
      </c>
      <c r="B24" s="76"/>
      <c r="C24" s="53"/>
      <c r="D24" s="54"/>
    </row>
    <row r="25" spans="1:4" s="54" customFormat="1" x14ac:dyDescent="0.2">
      <c r="A25" s="87">
        <v>40850</v>
      </c>
      <c r="B25" s="86" t="s">
        <v>2060</v>
      </c>
      <c r="C25" s="61"/>
    </row>
    <row r="26" spans="1:4" s="63" customFormat="1" x14ac:dyDescent="0.2">
      <c r="A26" s="84">
        <v>40857</v>
      </c>
      <c r="B26" s="80" t="s">
        <v>2072</v>
      </c>
      <c r="C26" s="65"/>
    </row>
    <row r="27" spans="1:4" s="54" customFormat="1" x14ac:dyDescent="0.2">
      <c r="A27" s="85">
        <v>40864</v>
      </c>
      <c r="B27" s="86" t="s">
        <v>2061</v>
      </c>
      <c r="C27" s="61"/>
    </row>
    <row r="28" spans="1:4" s="54" customFormat="1" x14ac:dyDescent="0.2">
      <c r="A28" s="75">
        <v>40865</v>
      </c>
      <c r="B28" s="76" t="s">
        <v>2062</v>
      </c>
      <c r="C28" s="61"/>
    </row>
    <row r="29" spans="1:4" s="54" customFormat="1" x14ac:dyDescent="0.2">
      <c r="A29" s="75">
        <v>40869</v>
      </c>
      <c r="B29" s="89" t="s">
        <v>2063</v>
      </c>
      <c r="C29" s="61"/>
    </row>
    <row r="30" spans="1:4" s="54" customFormat="1" x14ac:dyDescent="0.2">
      <c r="A30" s="75">
        <v>40870</v>
      </c>
      <c r="B30" s="76" t="s">
        <v>2062</v>
      </c>
      <c r="C30" s="61"/>
    </row>
    <row r="31" spans="1:4" s="54" customFormat="1" x14ac:dyDescent="0.2">
      <c r="A31" s="75"/>
      <c r="B31" s="76"/>
      <c r="C31" s="61"/>
    </row>
    <row r="32" spans="1:4" s="54" customFormat="1" x14ac:dyDescent="0.2">
      <c r="A32" s="75"/>
      <c r="B32" s="76"/>
      <c r="C32" s="61"/>
    </row>
    <row r="33" spans="1:4" x14ac:dyDescent="0.2">
      <c r="A33" s="77" t="s">
        <v>2075</v>
      </c>
      <c r="B33" s="76"/>
      <c r="C33" s="53"/>
      <c r="D33" s="54"/>
    </row>
    <row r="34" spans="1:4" s="54" customFormat="1" x14ac:dyDescent="0.2">
      <c r="A34" s="79">
        <v>40878</v>
      </c>
      <c r="B34" s="80" t="s">
        <v>2076</v>
      </c>
      <c r="C34" s="61"/>
    </row>
    <row r="35" spans="1:4" s="54" customFormat="1" x14ac:dyDescent="0.2">
      <c r="A35" s="83">
        <v>40885</v>
      </c>
      <c r="B35" s="82" t="s">
        <v>2072</v>
      </c>
      <c r="C35" s="61"/>
    </row>
    <row r="36" spans="1:4" x14ac:dyDescent="0.2">
      <c r="A36" s="75"/>
      <c r="B36" s="76"/>
      <c r="C36" s="53"/>
      <c r="D36" s="54"/>
    </row>
    <row r="37" spans="1:4" x14ac:dyDescent="0.2">
      <c r="A37" s="75"/>
      <c r="B37" s="76"/>
      <c r="C37" s="53"/>
      <c r="D37" s="54"/>
    </row>
    <row r="38" spans="1:4" s="67" customFormat="1" x14ac:dyDescent="0.2">
      <c r="A38" s="77" t="s">
        <v>2077</v>
      </c>
      <c r="B38" s="76"/>
      <c r="C38" s="58"/>
      <c r="D38" s="57"/>
    </row>
    <row r="39" spans="1:4" x14ac:dyDescent="0.2">
      <c r="A39" s="90"/>
      <c r="B39" s="91" t="s">
        <v>2078</v>
      </c>
      <c r="D39" s="54"/>
    </row>
    <row r="40" spans="1:4" x14ac:dyDescent="0.2">
      <c r="A40" s="90"/>
      <c r="B40" s="91" t="s">
        <v>2079</v>
      </c>
      <c r="C40" s="55" t="s">
        <v>2080</v>
      </c>
      <c r="D40" s="54"/>
    </row>
    <row r="41" spans="1:4" x14ac:dyDescent="0.2">
      <c r="A41" s="90"/>
      <c r="B41" s="91" t="s">
        <v>2081</v>
      </c>
      <c r="C41" s="55" t="s">
        <v>2082</v>
      </c>
      <c r="D41" s="54"/>
    </row>
    <row r="42" spans="1:4" x14ac:dyDescent="0.2">
      <c r="A42" s="90"/>
      <c r="B42" s="91"/>
      <c r="D42" s="54"/>
    </row>
    <row r="43" spans="1:4" x14ac:dyDescent="0.2">
      <c r="A43" s="77" t="s">
        <v>2083</v>
      </c>
      <c r="B43" s="91"/>
      <c r="D43" s="54"/>
    </row>
    <row r="44" spans="1:4" s="67" customFormat="1" x14ac:dyDescent="0.2">
      <c r="A44" s="92" t="s">
        <v>2084</v>
      </c>
      <c r="B44" s="89" t="s">
        <v>2085</v>
      </c>
      <c r="C44" s="66"/>
      <c r="D44" s="57"/>
    </row>
    <row r="45" spans="1:4" s="67" customFormat="1" x14ac:dyDescent="0.2">
      <c r="A45" s="75" t="s">
        <v>2086</v>
      </c>
      <c r="B45" s="93" t="s">
        <v>2087</v>
      </c>
      <c r="C45" s="67" t="s">
        <v>2088</v>
      </c>
      <c r="D45" s="57"/>
    </row>
    <row r="46" spans="1:4" s="54" customFormat="1" x14ac:dyDescent="0.2">
      <c r="A46" s="94">
        <v>40948</v>
      </c>
      <c r="B46" s="80" t="s">
        <v>2072</v>
      </c>
      <c r="C46" s="61"/>
    </row>
    <row r="47" spans="1:4" s="67" customFormat="1" x14ac:dyDescent="0.2">
      <c r="A47" s="75" t="s">
        <v>2086</v>
      </c>
      <c r="B47" s="93" t="s">
        <v>2089</v>
      </c>
      <c r="C47" s="67" t="s">
        <v>2090</v>
      </c>
      <c r="D47" s="57"/>
    </row>
    <row r="48" spans="1:4" s="67" customFormat="1" x14ac:dyDescent="0.2">
      <c r="A48" s="95" t="s">
        <v>2086</v>
      </c>
      <c r="B48" s="93" t="s">
        <v>2091</v>
      </c>
      <c r="C48" s="67" t="s">
        <v>2092</v>
      </c>
      <c r="D48" s="57"/>
    </row>
    <row r="49" spans="1:4" s="54" customFormat="1" x14ac:dyDescent="0.2">
      <c r="A49" s="94">
        <v>40962</v>
      </c>
      <c r="B49" s="80" t="s">
        <v>2072</v>
      </c>
      <c r="C49" s="61"/>
    </row>
    <row r="50" spans="1:4" x14ac:dyDescent="0.2">
      <c r="A50" s="90"/>
      <c r="B50" s="91"/>
      <c r="D50" s="54"/>
    </row>
    <row r="51" spans="1:4" x14ac:dyDescent="0.2">
      <c r="A51" s="77" t="s">
        <v>2093</v>
      </c>
      <c r="B51" s="91"/>
      <c r="D51" s="54"/>
    </row>
    <row r="52" spans="1:4" s="67" customFormat="1" x14ac:dyDescent="0.2">
      <c r="A52" s="96" t="s">
        <v>2094</v>
      </c>
      <c r="B52" s="89" t="s">
        <v>2095</v>
      </c>
      <c r="D52" s="57"/>
    </row>
    <row r="53" spans="1:4" s="67" customFormat="1" x14ac:dyDescent="0.2">
      <c r="A53" s="75" t="s">
        <v>2096</v>
      </c>
      <c r="B53" s="93" t="s">
        <v>2097</v>
      </c>
      <c r="D53" s="57"/>
    </row>
    <row r="54" spans="1:4" s="67" customFormat="1" x14ac:dyDescent="0.2">
      <c r="A54" s="94">
        <v>40976</v>
      </c>
      <c r="B54" s="80" t="s">
        <v>2072</v>
      </c>
      <c r="D54" s="57"/>
    </row>
    <row r="55" spans="1:4" s="67" customFormat="1" x14ac:dyDescent="0.2">
      <c r="A55" s="75" t="s">
        <v>2098</v>
      </c>
      <c r="B55" s="93" t="s">
        <v>2159</v>
      </c>
      <c r="C55" s="57" t="s">
        <v>2099</v>
      </c>
      <c r="D55" s="57"/>
    </row>
    <row r="56" spans="1:4" s="67" customFormat="1" x14ac:dyDescent="0.2">
      <c r="A56" s="94">
        <v>40990</v>
      </c>
      <c r="B56" s="80" t="s">
        <v>2072</v>
      </c>
      <c r="D56" s="57"/>
    </row>
    <row r="57" spans="1:4" s="67" customFormat="1" x14ac:dyDescent="0.2">
      <c r="A57" s="75" t="s">
        <v>2100</v>
      </c>
      <c r="B57" s="93" t="s">
        <v>2101</v>
      </c>
      <c r="C57" s="67" t="s">
        <v>2102</v>
      </c>
      <c r="D57" s="57"/>
    </row>
    <row r="58" spans="1:4" x14ac:dyDescent="0.2">
      <c r="A58" s="90"/>
      <c r="B58" s="91"/>
      <c r="D58" s="54"/>
    </row>
    <row r="59" spans="1:4" x14ac:dyDescent="0.2">
      <c r="A59" s="77" t="s">
        <v>2103</v>
      </c>
      <c r="B59" s="91"/>
      <c r="D59" s="54"/>
    </row>
    <row r="60" spans="1:4" s="67" customFormat="1" x14ac:dyDescent="0.2">
      <c r="A60" s="95" t="s">
        <v>2104</v>
      </c>
      <c r="B60" s="93" t="s">
        <v>2105</v>
      </c>
      <c r="C60" s="67" t="s">
        <v>2106</v>
      </c>
      <c r="D60" s="57"/>
    </row>
    <row r="61" spans="1:4" s="67" customFormat="1" x14ac:dyDescent="0.2">
      <c r="A61" s="90"/>
      <c r="B61" s="93" t="s">
        <v>2107</v>
      </c>
      <c r="C61" s="67" t="s">
        <v>2108</v>
      </c>
      <c r="D61" s="57"/>
    </row>
    <row r="62" spans="1:4" s="67" customFormat="1" x14ac:dyDescent="0.2">
      <c r="A62" s="95"/>
      <c r="B62" s="76" t="s">
        <v>2109</v>
      </c>
      <c r="C62" s="67" t="s">
        <v>2110</v>
      </c>
      <c r="D62" s="57"/>
    </row>
    <row r="63" spans="1:4" s="67" customFormat="1" x14ac:dyDescent="0.2">
      <c r="A63" s="90"/>
      <c r="B63" s="93" t="s">
        <v>2097</v>
      </c>
      <c r="D63" s="57"/>
    </row>
    <row r="64" spans="1:4" s="67" customFormat="1" x14ac:dyDescent="0.2">
      <c r="A64" s="94">
        <v>41011</v>
      </c>
      <c r="B64" s="80" t="s">
        <v>2072</v>
      </c>
      <c r="D64" s="57"/>
    </row>
    <row r="65" spans="1:4" s="67" customFormat="1" x14ac:dyDescent="0.2">
      <c r="A65" s="90"/>
      <c r="B65" s="76" t="s">
        <v>2111</v>
      </c>
      <c r="C65" s="67" t="s">
        <v>2112</v>
      </c>
      <c r="D65" s="57"/>
    </row>
    <row r="66" spans="1:4" s="67" customFormat="1" x14ac:dyDescent="0.2">
      <c r="A66" s="90"/>
      <c r="B66" s="93" t="s">
        <v>2113</v>
      </c>
      <c r="C66" s="67" t="s">
        <v>2082</v>
      </c>
      <c r="D66" s="57"/>
    </row>
    <row r="67" spans="1:4" s="67" customFormat="1" x14ac:dyDescent="0.2">
      <c r="A67" s="90"/>
      <c r="B67" s="93" t="s">
        <v>2114</v>
      </c>
      <c r="C67" s="67" t="s">
        <v>2115</v>
      </c>
      <c r="D67" s="57"/>
    </row>
    <row r="68" spans="1:4" s="67" customFormat="1" ht="25.5" x14ac:dyDescent="0.2">
      <c r="A68" s="97"/>
      <c r="B68" s="98" t="s">
        <v>2116</v>
      </c>
      <c r="C68" s="69" t="s">
        <v>2117</v>
      </c>
      <c r="D68" s="57"/>
    </row>
    <row r="69" spans="1:4" s="67" customFormat="1" x14ac:dyDescent="0.2">
      <c r="A69" s="94">
        <v>41025</v>
      </c>
      <c r="B69" s="80" t="s">
        <v>2072</v>
      </c>
      <c r="D69" s="57"/>
    </row>
    <row r="70" spans="1:4" s="67" customFormat="1" x14ac:dyDescent="0.2">
      <c r="A70" s="97"/>
      <c r="B70" s="98"/>
      <c r="C70" s="69"/>
      <c r="D70" s="57"/>
    </row>
    <row r="71" spans="1:4" x14ac:dyDescent="0.2">
      <c r="A71" s="90"/>
      <c r="B71" s="91"/>
      <c r="D71" s="54"/>
    </row>
    <row r="72" spans="1:4" x14ac:dyDescent="0.2">
      <c r="A72" s="99" t="s">
        <v>2118</v>
      </c>
      <c r="B72" s="91"/>
      <c r="D72" s="54"/>
    </row>
    <row r="73" spans="1:4" s="70" customFormat="1" x14ac:dyDescent="0.2">
      <c r="A73" s="95" t="s">
        <v>2119</v>
      </c>
      <c r="B73" s="91" t="s">
        <v>2120</v>
      </c>
      <c r="C73" s="55" t="s">
        <v>2117</v>
      </c>
      <c r="D73" s="54"/>
    </row>
    <row r="74" spans="1:4" s="67" customFormat="1" ht="25.5" x14ac:dyDescent="0.2">
      <c r="A74" s="100" t="s">
        <v>2121</v>
      </c>
      <c r="B74" s="101" t="s">
        <v>2122</v>
      </c>
      <c r="C74" s="67" t="s">
        <v>2117</v>
      </c>
      <c r="D74" s="57"/>
    </row>
    <row r="75" spans="1:4" s="67" customFormat="1" x14ac:dyDescent="0.2">
      <c r="A75" s="94">
        <v>41039</v>
      </c>
      <c r="B75" s="80" t="s">
        <v>2072</v>
      </c>
      <c r="D75" s="57"/>
    </row>
    <row r="76" spans="1:4" x14ac:dyDescent="0.2">
      <c r="A76" s="90"/>
      <c r="B76" s="93" t="s">
        <v>2097</v>
      </c>
      <c r="D76" s="54"/>
    </row>
    <row r="77" spans="1:4" x14ac:dyDescent="0.2">
      <c r="A77" s="90"/>
      <c r="B77" s="91" t="s">
        <v>2123</v>
      </c>
      <c r="C77" s="55" t="s">
        <v>2080</v>
      </c>
      <c r="D77" s="54"/>
    </row>
    <row r="78" spans="1:4" s="67" customFormat="1" x14ac:dyDescent="0.2">
      <c r="A78" s="94">
        <v>41053</v>
      </c>
      <c r="B78" s="80" t="s">
        <v>2072</v>
      </c>
      <c r="D78" s="57"/>
    </row>
    <row r="79" spans="1:4" x14ac:dyDescent="0.2">
      <c r="A79" s="90"/>
      <c r="B79" s="91" t="s">
        <v>2124</v>
      </c>
      <c r="C79" s="55" t="s">
        <v>2125</v>
      </c>
      <c r="D79" s="54"/>
    </row>
    <row r="80" spans="1:4" x14ac:dyDescent="0.2">
      <c r="A80" s="100"/>
      <c r="B80" s="91" t="s">
        <v>2126</v>
      </c>
      <c r="C80" s="55" t="s">
        <v>2117</v>
      </c>
      <c r="D80" s="54"/>
    </row>
    <row r="81" spans="1:4" x14ac:dyDescent="0.2">
      <c r="A81" s="90"/>
      <c r="B81" s="91"/>
      <c r="D81" s="54"/>
    </row>
    <row r="82" spans="1:4" x14ac:dyDescent="0.2">
      <c r="A82" s="77" t="s">
        <v>2127</v>
      </c>
      <c r="B82" s="91"/>
      <c r="D82" s="54"/>
    </row>
    <row r="83" spans="1:4" x14ac:dyDescent="0.2">
      <c r="A83" s="90"/>
      <c r="B83" s="91" t="s">
        <v>2128</v>
      </c>
      <c r="C83" s="55" t="s">
        <v>2129</v>
      </c>
      <c r="D83" s="54"/>
    </row>
    <row r="84" spans="1:4" ht="15" x14ac:dyDescent="0.25">
      <c r="A84" s="96" t="s">
        <v>2130</v>
      </c>
      <c r="B84" s="102" t="s">
        <v>2131</v>
      </c>
      <c r="C84" s="70" t="s">
        <v>2092</v>
      </c>
      <c r="D84" s="70"/>
    </row>
    <row r="85" spans="1:4" s="70" customFormat="1" hidden="1" x14ac:dyDescent="0.2">
      <c r="A85" s="90">
        <v>41090</v>
      </c>
      <c r="B85" s="91" t="s">
        <v>2132</v>
      </c>
      <c r="C85" s="55"/>
      <c r="D85" s="54"/>
    </row>
    <row r="86" spans="1:4" s="70" customFormat="1" hidden="1" x14ac:dyDescent="0.2">
      <c r="A86" s="90"/>
      <c r="B86" s="91"/>
      <c r="C86" s="55"/>
      <c r="D86" s="54"/>
    </row>
    <row r="87" spans="1:4" s="70" customFormat="1" hidden="1" x14ac:dyDescent="0.2">
      <c r="A87" s="77" t="s">
        <v>2133</v>
      </c>
      <c r="B87" s="91"/>
      <c r="C87" s="55"/>
      <c r="D87" s="54"/>
    </row>
    <row r="88" spans="1:4" hidden="1" x14ac:dyDescent="0.2">
      <c r="A88" s="100" t="s">
        <v>2134</v>
      </c>
      <c r="B88" s="103" t="s">
        <v>2158</v>
      </c>
      <c r="C88" s="55" t="s">
        <v>2129</v>
      </c>
      <c r="D88" s="54"/>
    </row>
    <row r="89" spans="1:4" hidden="1" x14ac:dyDescent="0.2">
      <c r="A89" s="100" t="s">
        <v>2134</v>
      </c>
      <c r="B89" s="104" t="s">
        <v>2135</v>
      </c>
      <c r="C89" s="55" t="s">
        <v>2110</v>
      </c>
      <c r="D89" s="54"/>
    </row>
    <row r="90" spans="1:4" hidden="1" x14ac:dyDescent="0.2">
      <c r="A90" s="90">
        <v>41105</v>
      </c>
      <c r="B90" s="91" t="s">
        <v>2136</v>
      </c>
      <c r="C90" s="55" t="s">
        <v>2115</v>
      </c>
      <c r="D90" s="54"/>
    </row>
    <row r="91" spans="1:4" hidden="1" x14ac:dyDescent="0.2">
      <c r="A91" s="90"/>
      <c r="B91" s="91"/>
      <c r="D91" s="54"/>
    </row>
    <row r="92" spans="1:4" hidden="1" x14ac:dyDescent="0.2">
      <c r="A92" s="77" t="s">
        <v>2137</v>
      </c>
      <c r="B92" s="91"/>
      <c r="D92" s="54"/>
    </row>
    <row r="93" spans="1:4" hidden="1" x14ac:dyDescent="0.2">
      <c r="A93" s="90">
        <v>41126</v>
      </c>
      <c r="B93" s="91" t="s">
        <v>2138</v>
      </c>
      <c r="C93" s="55" t="s">
        <v>2112</v>
      </c>
      <c r="D93" s="54"/>
    </row>
    <row r="94" spans="1:4" s="70" customFormat="1" hidden="1" x14ac:dyDescent="0.2">
      <c r="A94" s="100" t="s">
        <v>2139</v>
      </c>
      <c r="B94" s="91" t="s">
        <v>2160</v>
      </c>
      <c r="C94" s="55" t="s">
        <v>2140</v>
      </c>
      <c r="D94" s="54"/>
    </row>
    <row r="95" spans="1:4" hidden="1" x14ac:dyDescent="0.2">
      <c r="A95" s="100"/>
      <c r="B95" s="91" t="s">
        <v>2141</v>
      </c>
      <c r="C95" s="55" t="s">
        <v>2117</v>
      </c>
      <c r="D95" s="54"/>
    </row>
    <row r="96" spans="1:4" hidden="1" x14ac:dyDescent="0.2">
      <c r="A96" s="100"/>
      <c r="B96" s="93" t="s">
        <v>2097</v>
      </c>
      <c r="D96" s="54"/>
    </row>
    <row r="97" spans="1:4" hidden="1" x14ac:dyDescent="0.2">
      <c r="A97" s="100"/>
      <c r="B97" s="91" t="s">
        <v>2142</v>
      </c>
      <c r="C97" s="55" t="s">
        <v>2112</v>
      </c>
      <c r="D97" s="54"/>
    </row>
    <row r="98" spans="1:4" hidden="1" x14ac:dyDescent="0.2">
      <c r="A98" s="90"/>
      <c r="B98" s="91" t="s">
        <v>2143</v>
      </c>
      <c r="C98" s="55" t="s">
        <v>2125</v>
      </c>
      <c r="D98" s="54"/>
    </row>
    <row r="99" spans="1:4" hidden="1" x14ac:dyDescent="0.2">
      <c r="A99" s="90">
        <v>41152</v>
      </c>
      <c r="B99" s="91" t="s">
        <v>2144</v>
      </c>
      <c r="C99" s="55" t="s">
        <v>2115</v>
      </c>
      <c r="D99" s="54"/>
    </row>
    <row r="100" spans="1:4" hidden="1" x14ac:dyDescent="0.2">
      <c r="A100" s="90"/>
      <c r="B100" s="91"/>
      <c r="D100" s="54"/>
    </row>
    <row r="101" spans="1:4" x14ac:dyDescent="0.2">
      <c r="A101" s="77" t="s">
        <v>2145</v>
      </c>
      <c r="B101" s="91"/>
      <c r="D101" s="54"/>
    </row>
    <row r="102" spans="1:4" ht="15" x14ac:dyDescent="0.25">
      <c r="A102" s="96">
        <v>41158</v>
      </c>
      <c r="B102" s="102" t="s">
        <v>2146</v>
      </c>
      <c r="C102" s="70" t="s">
        <v>2092</v>
      </c>
      <c r="D102" s="70"/>
    </row>
    <row r="103" spans="1:4" hidden="1" x14ac:dyDescent="0.2">
      <c r="A103" s="90"/>
      <c r="B103" s="91" t="s">
        <v>2147</v>
      </c>
      <c r="C103" s="55" t="s">
        <v>2115</v>
      </c>
      <c r="D103" s="54"/>
    </row>
    <row r="104" spans="1:4" hidden="1" x14ac:dyDescent="0.2">
      <c r="A104" s="90"/>
      <c r="B104" s="91" t="s">
        <v>2148</v>
      </c>
      <c r="C104" s="55" t="s">
        <v>2082</v>
      </c>
      <c r="D104" s="54"/>
    </row>
    <row r="105" spans="1:4" hidden="1" x14ac:dyDescent="0.2">
      <c r="A105" s="90"/>
      <c r="B105" s="91"/>
      <c r="D105" s="54"/>
    </row>
    <row r="106" spans="1:4" hidden="1" x14ac:dyDescent="0.2">
      <c r="A106" s="77" t="s">
        <v>2149</v>
      </c>
      <c r="B106" s="91"/>
      <c r="D106" s="54"/>
    </row>
    <row r="107" spans="1:4" hidden="1" x14ac:dyDescent="0.2">
      <c r="A107" s="90"/>
      <c r="B107" s="91" t="s">
        <v>2150</v>
      </c>
      <c r="C107" s="55" t="s">
        <v>2115</v>
      </c>
      <c r="D107" s="54"/>
    </row>
    <row r="108" spans="1:4" hidden="1" x14ac:dyDescent="0.2">
      <c r="A108" s="90"/>
      <c r="B108" s="91" t="s">
        <v>2151</v>
      </c>
      <c r="C108" s="55" t="s">
        <v>2115</v>
      </c>
      <c r="D108" s="54"/>
    </row>
    <row r="109" spans="1:4" ht="13.5" thickBot="1" x14ac:dyDescent="0.25">
      <c r="A109" s="105"/>
      <c r="B109" s="106"/>
      <c r="D109" s="54"/>
    </row>
    <row r="110" spans="1:4" x14ac:dyDescent="0.2">
      <c r="A110" s="52"/>
      <c r="B110" s="54"/>
      <c r="C110" s="54"/>
      <c r="D110" s="54"/>
    </row>
    <row r="111" spans="1:4" x14ac:dyDescent="0.2">
      <c r="D111" s="54"/>
    </row>
    <row r="112" spans="1:4" x14ac:dyDescent="0.2">
      <c r="A112" s="52"/>
      <c r="B112" s="70"/>
      <c r="C112" s="70"/>
      <c r="D112" s="54"/>
    </row>
    <row r="113" spans="1:4" x14ac:dyDescent="0.2">
      <c r="A113" s="71"/>
      <c r="D113" s="54"/>
    </row>
    <row r="114" spans="1:4" x14ac:dyDescent="0.2">
      <c r="D114" s="54"/>
    </row>
    <row r="115" spans="1:4" x14ac:dyDescent="0.2">
      <c r="D115" s="54"/>
    </row>
    <row r="116" spans="1:4" x14ac:dyDescent="0.2">
      <c r="D116" s="54"/>
    </row>
    <row r="117" spans="1:4" x14ac:dyDescent="0.2">
      <c r="D117" s="54"/>
    </row>
    <row r="118" spans="1:4" x14ac:dyDescent="0.2">
      <c r="D118" s="54"/>
    </row>
    <row r="119" spans="1:4" s="70" customFormat="1" x14ac:dyDescent="0.2">
      <c r="A119" s="68"/>
      <c r="B119" s="55"/>
      <c r="C119" s="55"/>
      <c r="D119" s="54"/>
    </row>
    <row r="120" spans="1:4" x14ac:dyDescent="0.2">
      <c r="D120" s="54"/>
    </row>
    <row r="121" spans="1:4" x14ac:dyDescent="0.2">
      <c r="D121" s="54"/>
    </row>
    <row r="122" spans="1:4" x14ac:dyDescent="0.2">
      <c r="D122" s="54"/>
    </row>
    <row r="123" spans="1:4" x14ac:dyDescent="0.2">
      <c r="D123" s="54"/>
    </row>
    <row r="124" spans="1:4" x14ac:dyDescent="0.2">
      <c r="D124" s="54"/>
    </row>
    <row r="125" spans="1:4" x14ac:dyDescent="0.2">
      <c r="D125" s="54"/>
    </row>
    <row r="126" spans="1:4" x14ac:dyDescent="0.2">
      <c r="D126" s="54"/>
    </row>
    <row r="127" spans="1:4" x14ac:dyDescent="0.2">
      <c r="D127" s="54"/>
    </row>
    <row r="128" spans="1:4" x14ac:dyDescent="0.2">
      <c r="D128" s="54"/>
    </row>
    <row r="129" spans="4:4" x14ac:dyDescent="0.2">
      <c r="D129" s="54"/>
    </row>
    <row r="130" spans="4:4" x14ac:dyDescent="0.2">
      <c r="D130" s="54"/>
    </row>
    <row r="131" spans="4:4" x14ac:dyDescent="0.2">
      <c r="D131" s="54"/>
    </row>
    <row r="132" spans="4:4" x14ac:dyDescent="0.2">
      <c r="D132" s="54"/>
    </row>
    <row r="133" spans="4:4" x14ac:dyDescent="0.2">
      <c r="D133" s="54"/>
    </row>
    <row r="134" spans="4:4" x14ac:dyDescent="0.2">
      <c r="D134" s="54"/>
    </row>
    <row r="135" spans="4:4" x14ac:dyDescent="0.2">
      <c r="D135" s="54"/>
    </row>
    <row r="136" spans="4:4" x14ac:dyDescent="0.2">
      <c r="D136" s="54"/>
    </row>
    <row r="137" spans="4:4" x14ac:dyDescent="0.2">
      <c r="D137" s="54"/>
    </row>
    <row r="138" spans="4:4" x14ac:dyDescent="0.2">
      <c r="D138" s="54"/>
    </row>
    <row r="139" spans="4:4" x14ac:dyDescent="0.2">
      <c r="D139" s="54"/>
    </row>
    <row r="140" spans="4:4" x14ac:dyDescent="0.2">
      <c r="D140" s="54"/>
    </row>
    <row r="141" spans="4:4" x14ac:dyDescent="0.2">
      <c r="D141" s="54"/>
    </row>
    <row r="142" spans="4:4" x14ac:dyDescent="0.2">
      <c r="D142" s="54"/>
    </row>
    <row r="143" spans="4:4" x14ac:dyDescent="0.2">
      <c r="D143" s="54"/>
    </row>
    <row r="144" spans="4:4" x14ac:dyDescent="0.2">
      <c r="D144" s="54"/>
    </row>
    <row r="145" spans="4:4" x14ac:dyDescent="0.2">
      <c r="D145" s="54"/>
    </row>
    <row r="146" spans="4:4" x14ac:dyDescent="0.2">
      <c r="D146" s="54"/>
    </row>
    <row r="147" spans="4:4" x14ac:dyDescent="0.2">
      <c r="D147" s="54"/>
    </row>
    <row r="148" spans="4:4" x14ac:dyDescent="0.2">
      <c r="D148" s="54"/>
    </row>
    <row r="149" spans="4:4" x14ac:dyDescent="0.2">
      <c r="D149" s="54"/>
    </row>
    <row r="150" spans="4:4" x14ac:dyDescent="0.2">
      <c r="D150" s="54"/>
    </row>
    <row r="151" spans="4:4" x14ac:dyDescent="0.2">
      <c r="D151" s="54"/>
    </row>
    <row r="152" spans="4:4" x14ac:dyDescent="0.2">
      <c r="D152" s="54"/>
    </row>
    <row r="153" spans="4:4" x14ac:dyDescent="0.2">
      <c r="D153" s="54"/>
    </row>
    <row r="154" spans="4:4" x14ac:dyDescent="0.2">
      <c r="D154" s="54"/>
    </row>
    <row r="155" spans="4:4" x14ac:dyDescent="0.2">
      <c r="D155" s="54"/>
    </row>
    <row r="156" spans="4:4" x14ac:dyDescent="0.2">
      <c r="D156" s="54"/>
    </row>
    <row r="157" spans="4:4" x14ac:dyDescent="0.2">
      <c r="D157" s="54"/>
    </row>
    <row r="158" spans="4:4" x14ac:dyDescent="0.2">
      <c r="D158" s="54"/>
    </row>
    <row r="159" spans="4:4" x14ac:dyDescent="0.2">
      <c r="D159" s="54"/>
    </row>
    <row r="160" spans="4:4" x14ac:dyDescent="0.2">
      <c r="D160" s="54"/>
    </row>
    <row r="161" spans="1:4" x14ac:dyDescent="0.2">
      <c r="D161" s="54"/>
    </row>
    <row r="162" spans="1:4" x14ac:dyDescent="0.2">
      <c r="D162" s="54"/>
    </row>
    <row r="164" spans="1:4" x14ac:dyDescent="0.2">
      <c r="A164" s="60"/>
      <c r="B164" s="54"/>
      <c r="C164" s="54"/>
      <c r="D164" s="54"/>
    </row>
    <row r="165" spans="1:4" x14ac:dyDescent="0.2">
      <c r="A165" s="60"/>
      <c r="B165" s="54"/>
      <c r="C165" s="54"/>
      <c r="D165" s="54"/>
    </row>
    <row r="166" spans="1:4" x14ac:dyDescent="0.2">
      <c r="A166" s="60"/>
      <c r="B166" s="54"/>
      <c r="C166" s="54"/>
      <c r="D166" s="54"/>
    </row>
    <row r="167" spans="1:4" x14ac:dyDescent="0.2">
      <c r="A167" s="72"/>
      <c r="B167" s="53"/>
      <c r="C167" s="53"/>
      <c r="D167" s="54"/>
    </row>
    <row r="168" spans="1:4" x14ac:dyDescent="0.2">
      <c r="A168" s="60"/>
      <c r="B168" s="70"/>
      <c r="C168" s="54"/>
      <c r="D168" s="54"/>
    </row>
    <row r="169" spans="1:4" x14ac:dyDescent="0.2">
      <c r="A169" s="72"/>
      <c r="B169" s="53"/>
      <c r="C169" s="53"/>
      <c r="D169" s="54"/>
    </row>
    <row r="170" spans="1:4" x14ac:dyDescent="0.2">
      <c r="D170" s="54"/>
    </row>
    <row r="171" spans="1:4" x14ac:dyDescent="0.2">
      <c r="A171" s="60"/>
      <c r="B171" s="54"/>
      <c r="C171" s="54"/>
      <c r="D171" s="54"/>
    </row>
    <row r="172" spans="1:4" x14ac:dyDescent="0.2">
      <c r="A172" s="60"/>
      <c r="B172" s="70"/>
      <c r="C172" s="54"/>
      <c r="D172" s="54"/>
    </row>
    <row r="173" spans="1:4" x14ac:dyDescent="0.2">
      <c r="A173" s="60"/>
      <c r="B173" s="70"/>
      <c r="C173" s="54"/>
      <c r="D173" s="54"/>
    </row>
    <row r="174" spans="1:4" x14ac:dyDescent="0.2">
      <c r="A174" s="60"/>
      <c r="B174" s="61"/>
      <c r="C174" s="54"/>
      <c r="D174" s="54"/>
    </row>
    <row r="175" spans="1:4" x14ac:dyDescent="0.2">
      <c r="A175" s="60"/>
      <c r="B175" s="61"/>
      <c r="C175" s="54"/>
      <c r="D175" s="54"/>
    </row>
    <row r="176" spans="1:4" x14ac:dyDescent="0.2">
      <c r="A176" s="60"/>
      <c r="B176" s="54"/>
      <c r="C176" s="54"/>
      <c r="D176" s="54"/>
    </row>
    <row r="177" spans="1:4" x14ac:dyDescent="0.2">
      <c r="A177" s="60"/>
      <c r="B177" s="54"/>
      <c r="C177" s="54"/>
      <c r="D177" s="54"/>
    </row>
    <row r="178" spans="1:4" x14ac:dyDescent="0.2">
      <c r="A178" s="60"/>
      <c r="B178" s="54"/>
      <c r="C178" s="54"/>
      <c r="D178" s="54"/>
    </row>
    <row r="179" spans="1:4" x14ac:dyDescent="0.2">
      <c r="A179" s="60"/>
      <c r="B179" s="54"/>
      <c r="C179" s="54"/>
      <c r="D179" s="54"/>
    </row>
    <row r="180" spans="1:4" x14ac:dyDescent="0.2">
      <c r="A180" s="60"/>
      <c r="B180" s="54"/>
      <c r="C180" s="54"/>
      <c r="D180" s="54"/>
    </row>
    <row r="181" spans="1:4" x14ac:dyDescent="0.2">
      <c r="A181" s="60"/>
      <c r="B181" s="54"/>
      <c r="C181" s="54"/>
      <c r="D181" s="54"/>
    </row>
    <row r="182" spans="1:4" x14ac:dyDescent="0.2">
      <c r="A182" s="60"/>
      <c r="B182" s="54"/>
      <c r="C182" s="54"/>
      <c r="D182" s="54"/>
    </row>
    <row r="183" spans="1:4" x14ac:dyDescent="0.2">
      <c r="A183" s="60"/>
      <c r="B183" s="54"/>
      <c r="C183" s="54"/>
      <c r="D183" s="54"/>
    </row>
    <row r="184" spans="1:4" x14ac:dyDescent="0.2">
      <c r="A184" s="60"/>
      <c r="B184" s="70"/>
      <c r="C184" s="54"/>
      <c r="D184" s="54"/>
    </row>
    <row r="185" spans="1:4" x14ac:dyDescent="0.2">
      <c r="A185" s="60"/>
      <c r="B185" s="54"/>
      <c r="C185" s="54"/>
      <c r="D185" s="54"/>
    </row>
    <row r="186" spans="1:4" x14ac:dyDescent="0.2">
      <c r="A186" s="60"/>
      <c r="B186" s="54"/>
      <c r="C186" s="54"/>
      <c r="D186" s="54"/>
    </row>
    <row r="187" spans="1:4" x14ac:dyDescent="0.2">
      <c r="A187" s="60"/>
      <c r="B187" s="54"/>
      <c r="C187" s="54"/>
      <c r="D187" s="54"/>
    </row>
    <row r="188" spans="1:4" x14ac:dyDescent="0.2">
      <c r="A188" s="60"/>
      <c r="B188" s="70"/>
      <c r="C188" s="54"/>
      <c r="D188" s="54"/>
    </row>
    <row r="189" spans="1:4" x14ac:dyDescent="0.2">
      <c r="A189" s="60"/>
      <c r="B189" s="70"/>
      <c r="C189" s="54"/>
      <c r="D189" s="54"/>
    </row>
    <row r="190" spans="1:4" x14ac:dyDescent="0.2">
      <c r="A190" s="60"/>
      <c r="B190" s="54"/>
      <c r="C190" s="54"/>
      <c r="D190" s="54"/>
    </row>
    <row r="191" spans="1:4" x14ac:dyDescent="0.2">
      <c r="A191" s="60"/>
      <c r="B191" s="54"/>
      <c r="C191" s="54"/>
      <c r="D191" s="54"/>
    </row>
    <row r="192" spans="1:4" x14ac:dyDescent="0.2">
      <c r="A192" s="60"/>
      <c r="B192" s="70"/>
      <c r="C192" s="54"/>
      <c r="D192" s="54"/>
    </row>
    <row r="193" spans="1:4" x14ac:dyDescent="0.2">
      <c r="A193" s="60"/>
      <c r="B193" s="70"/>
      <c r="C193" s="54"/>
      <c r="D193" s="54"/>
    </row>
    <row r="194" spans="1:4" x14ac:dyDescent="0.2">
      <c r="A194" s="60"/>
      <c r="B194" s="54"/>
      <c r="C194" s="54"/>
      <c r="D194" s="54"/>
    </row>
    <row r="195" spans="1:4" x14ac:dyDescent="0.2">
      <c r="A195" s="60"/>
      <c r="B195" s="70"/>
      <c r="C195" s="54"/>
      <c r="D195" s="54"/>
    </row>
    <row r="196" spans="1:4" x14ac:dyDescent="0.2">
      <c r="A196" s="60"/>
      <c r="B196" s="54"/>
      <c r="C196" s="54"/>
      <c r="D196" s="54"/>
    </row>
    <row r="197" spans="1:4" x14ac:dyDescent="0.2">
      <c r="A197" s="60"/>
      <c r="B197" s="54"/>
      <c r="C197" s="54"/>
      <c r="D197" s="54"/>
    </row>
    <row r="198" spans="1:4" x14ac:dyDescent="0.2">
      <c r="A198" s="60"/>
      <c r="B198" s="54"/>
      <c r="C198" s="54"/>
      <c r="D198" s="54"/>
    </row>
    <row r="199" spans="1:4" x14ac:dyDescent="0.2">
      <c r="A199" s="56"/>
      <c r="B199" s="54"/>
      <c r="C199" s="54"/>
      <c r="D199" s="54"/>
    </row>
  </sheetData>
  <sheetProtection password="CCAA" sheet="1" objects="1" scenarios="1"/>
  <printOptions gridLines="1"/>
  <pageMargins left="0.7" right="0.7" top="0.75" bottom="0.75" header="0.3" footer="0.3"/>
  <pageSetup scale="95" fitToHeight="0" orientation="portrait" r:id="rId1"/>
  <headerFooter alignWithMargins="0">
    <oddHeader>&amp;C&amp;"Arial,Bold"&amp;16West Valley College Council DRAFT
Budget Calendar FY 13&amp;RAttachment 7.6</oddHeader>
    <oddFooter>&amp;L&amp;P&amp;R&amp;D
&amp;F</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54"/>
  <sheetViews>
    <sheetView zoomScale="85" zoomScaleNormal="85" zoomScalePageLayoutView="70" workbookViewId="0">
      <pane ySplit="2" topLeftCell="A3" activePane="bottomLeft" state="frozen"/>
      <selection pane="bottomLeft" activeCell="D5" sqref="D5"/>
    </sheetView>
  </sheetViews>
  <sheetFormatPr defaultColWidth="12.5703125" defaultRowHeight="15.75" x14ac:dyDescent="0.25"/>
  <cols>
    <col min="1" max="1" width="12.85546875" style="46" customWidth="1"/>
    <col min="2" max="2" width="22.7109375" style="28" customWidth="1"/>
    <col min="3" max="3" width="43.42578125" style="29" customWidth="1"/>
    <col min="4" max="4" width="11.7109375" style="41" customWidth="1"/>
    <col min="5" max="5" width="52.7109375" style="29" customWidth="1"/>
    <col min="6" max="6" width="10.85546875" style="41" customWidth="1"/>
    <col min="7" max="7" width="41.42578125" style="28" customWidth="1"/>
    <col min="8" max="16384" width="12.5703125" style="28"/>
  </cols>
  <sheetData>
    <row r="1" spans="1:7" ht="42.75" customHeight="1" thickBot="1" x14ac:dyDescent="0.3">
      <c r="A1" s="215" t="s">
        <v>2040</v>
      </c>
      <c r="B1" s="216"/>
      <c r="C1" s="216"/>
      <c r="D1" s="216"/>
      <c r="E1" s="216"/>
      <c r="F1" s="216"/>
      <c r="G1" s="217"/>
    </row>
    <row r="2" spans="1:7" s="27" customFormat="1" ht="48" thickBot="1" x14ac:dyDescent="0.3">
      <c r="A2" s="30" t="s">
        <v>2161</v>
      </c>
      <c r="B2" s="31" t="s">
        <v>2034</v>
      </c>
      <c r="C2" s="31" t="s">
        <v>2035</v>
      </c>
      <c r="D2" s="39" t="s">
        <v>2039</v>
      </c>
      <c r="E2" s="31" t="s">
        <v>2036</v>
      </c>
      <c r="F2" s="39" t="s">
        <v>2037</v>
      </c>
      <c r="G2" s="32" t="s">
        <v>2038</v>
      </c>
    </row>
    <row r="3" spans="1:7" x14ac:dyDescent="0.25">
      <c r="A3" s="44">
        <v>1</v>
      </c>
      <c r="B3" s="107"/>
      <c r="C3" s="107"/>
      <c r="D3" s="40">
        <v>0</v>
      </c>
      <c r="E3" s="34"/>
      <c r="F3" s="40">
        <v>0</v>
      </c>
      <c r="G3" s="49"/>
    </row>
    <row r="4" spans="1:7" x14ac:dyDescent="0.25">
      <c r="A4" s="44">
        <v>2</v>
      </c>
      <c r="B4" s="107"/>
      <c r="C4" s="107"/>
      <c r="D4" s="40">
        <v>0</v>
      </c>
      <c r="E4" s="34"/>
      <c r="F4" s="40">
        <v>0</v>
      </c>
      <c r="G4" s="49"/>
    </row>
    <row r="5" spans="1:7" x14ac:dyDescent="0.25">
      <c r="A5" s="44">
        <v>3</v>
      </c>
      <c r="B5" s="107"/>
      <c r="C5" s="107"/>
      <c r="D5" s="40">
        <v>0</v>
      </c>
      <c r="E5" s="34"/>
      <c r="F5" s="40">
        <v>0</v>
      </c>
      <c r="G5" s="49"/>
    </row>
    <row r="6" spans="1:7" x14ac:dyDescent="0.25">
      <c r="A6" s="44">
        <v>4</v>
      </c>
      <c r="B6" s="107"/>
      <c r="C6" s="107"/>
      <c r="D6" s="40">
        <v>0</v>
      </c>
      <c r="E6" s="34"/>
      <c r="F6" s="40">
        <v>0</v>
      </c>
      <c r="G6" s="49"/>
    </row>
    <row r="7" spans="1:7" x14ac:dyDescent="0.25">
      <c r="A7" s="44">
        <v>5</v>
      </c>
      <c r="B7" s="107"/>
      <c r="C7" s="107"/>
      <c r="D7" s="40">
        <v>0</v>
      </c>
      <c r="E7" s="34"/>
      <c r="F7" s="40">
        <v>0</v>
      </c>
      <c r="G7" s="49"/>
    </row>
    <row r="8" spans="1:7" x14ac:dyDescent="0.25">
      <c r="A8" s="44">
        <v>6</v>
      </c>
      <c r="B8" s="107"/>
      <c r="C8" s="107"/>
      <c r="D8" s="40">
        <v>0</v>
      </c>
      <c r="E8" s="34"/>
      <c r="F8" s="40">
        <v>0</v>
      </c>
      <c r="G8" s="49"/>
    </row>
    <row r="9" spans="1:7" x14ac:dyDescent="0.25">
      <c r="A9" s="44">
        <v>7</v>
      </c>
      <c r="B9" s="107"/>
      <c r="C9" s="107"/>
      <c r="D9" s="40">
        <v>0</v>
      </c>
      <c r="E9" s="34"/>
      <c r="F9" s="40">
        <v>0</v>
      </c>
      <c r="G9" s="49"/>
    </row>
    <row r="10" spans="1:7" x14ac:dyDescent="0.25">
      <c r="A10" s="44">
        <v>8</v>
      </c>
      <c r="B10" s="107"/>
      <c r="C10" s="107"/>
      <c r="D10" s="40">
        <v>0</v>
      </c>
      <c r="E10" s="34"/>
      <c r="F10" s="40">
        <v>0</v>
      </c>
      <c r="G10" s="49"/>
    </row>
    <row r="11" spans="1:7" x14ac:dyDescent="0.25">
      <c r="A11" s="44">
        <v>9</v>
      </c>
      <c r="B11" s="107"/>
      <c r="C11" s="107"/>
      <c r="D11" s="40">
        <v>0</v>
      </c>
      <c r="E11" s="34"/>
      <c r="F11" s="40">
        <v>0</v>
      </c>
      <c r="G11" s="49"/>
    </row>
    <row r="12" spans="1:7" x14ac:dyDescent="0.25">
      <c r="A12" s="44">
        <v>10</v>
      </c>
      <c r="B12" s="107"/>
      <c r="C12" s="107"/>
      <c r="D12" s="40">
        <v>0</v>
      </c>
      <c r="E12" s="34"/>
      <c r="F12" s="40">
        <v>0</v>
      </c>
      <c r="G12" s="49"/>
    </row>
    <row r="13" spans="1:7" x14ac:dyDescent="0.25">
      <c r="A13" s="44">
        <v>11</v>
      </c>
      <c r="B13" s="107"/>
      <c r="C13" s="107"/>
      <c r="D13" s="40">
        <v>0</v>
      </c>
      <c r="E13" s="34"/>
      <c r="F13" s="40">
        <v>0</v>
      </c>
      <c r="G13" s="49"/>
    </row>
    <row r="14" spans="1:7" x14ac:dyDescent="0.25">
      <c r="A14" s="44">
        <v>12</v>
      </c>
      <c r="B14" s="107"/>
      <c r="C14" s="107"/>
      <c r="D14" s="40">
        <v>0</v>
      </c>
      <c r="E14" s="34"/>
      <c r="F14" s="40">
        <v>0</v>
      </c>
      <c r="G14" s="49"/>
    </row>
    <row r="15" spans="1:7" x14ac:dyDescent="0.25">
      <c r="A15" s="44">
        <v>13</v>
      </c>
      <c r="B15" s="107"/>
      <c r="C15" s="107"/>
      <c r="D15" s="40">
        <v>0</v>
      </c>
      <c r="E15" s="34"/>
      <c r="F15" s="40">
        <v>0</v>
      </c>
      <c r="G15" s="49"/>
    </row>
    <row r="16" spans="1:7" x14ac:dyDescent="0.25">
      <c r="A16" s="44">
        <v>14</v>
      </c>
      <c r="B16" s="107"/>
      <c r="C16" s="107"/>
      <c r="D16" s="40">
        <v>0</v>
      </c>
      <c r="E16" s="34"/>
      <c r="F16" s="40">
        <v>0</v>
      </c>
      <c r="G16" s="49"/>
    </row>
    <row r="17" spans="1:7" x14ac:dyDescent="0.25">
      <c r="A17" s="44">
        <v>15</v>
      </c>
      <c r="B17" s="107"/>
      <c r="C17" s="107"/>
      <c r="D17" s="40">
        <v>0</v>
      </c>
      <c r="E17" s="34"/>
      <c r="F17" s="40">
        <v>0</v>
      </c>
      <c r="G17" s="49"/>
    </row>
    <row r="18" spans="1:7" x14ac:dyDescent="0.25">
      <c r="A18" s="44">
        <v>16</v>
      </c>
      <c r="B18" s="107"/>
      <c r="C18" s="107"/>
      <c r="D18" s="40">
        <v>0</v>
      </c>
      <c r="E18" s="34"/>
      <c r="F18" s="40">
        <v>0</v>
      </c>
      <c r="G18" s="49"/>
    </row>
    <row r="19" spans="1:7" x14ac:dyDescent="0.25">
      <c r="A19" s="44">
        <v>17</v>
      </c>
      <c r="B19" s="107"/>
      <c r="C19" s="107"/>
      <c r="D19" s="40">
        <v>0</v>
      </c>
      <c r="E19" s="34"/>
      <c r="F19" s="40">
        <v>0</v>
      </c>
      <c r="G19" s="49"/>
    </row>
    <row r="20" spans="1:7" x14ac:dyDescent="0.25">
      <c r="A20" s="44">
        <v>18</v>
      </c>
      <c r="B20" s="107"/>
      <c r="C20" s="107"/>
      <c r="D20" s="40">
        <v>0</v>
      </c>
      <c r="E20" s="34"/>
      <c r="F20" s="40">
        <v>0</v>
      </c>
      <c r="G20" s="49"/>
    </row>
    <row r="21" spans="1:7" x14ac:dyDescent="0.25">
      <c r="A21" s="44">
        <v>19</v>
      </c>
      <c r="B21" s="107"/>
      <c r="C21" s="107"/>
      <c r="D21" s="40">
        <v>0</v>
      </c>
      <c r="E21" s="34"/>
      <c r="F21" s="40">
        <v>0</v>
      </c>
      <c r="G21" s="49"/>
    </row>
    <row r="22" spans="1:7" x14ac:dyDescent="0.25">
      <c r="A22" s="44">
        <v>20</v>
      </c>
      <c r="B22" s="107"/>
      <c r="C22" s="107"/>
      <c r="D22" s="40">
        <v>0</v>
      </c>
      <c r="E22" s="34"/>
      <c r="F22" s="40">
        <v>0</v>
      </c>
      <c r="G22" s="49"/>
    </row>
    <row r="23" spans="1:7" x14ac:dyDescent="0.25">
      <c r="A23" s="44">
        <v>21</v>
      </c>
      <c r="B23" s="107"/>
      <c r="C23" s="107"/>
      <c r="D23" s="40">
        <v>0</v>
      </c>
      <c r="E23" s="34"/>
      <c r="F23" s="40">
        <v>0</v>
      </c>
      <c r="G23" s="49"/>
    </row>
    <row r="24" spans="1:7" x14ac:dyDescent="0.25">
      <c r="A24" s="44">
        <v>22</v>
      </c>
      <c r="B24" s="107"/>
      <c r="C24" s="107"/>
      <c r="D24" s="40">
        <v>0</v>
      </c>
      <c r="E24" s="34"/>
      <c r="F24" s="40">
        <v>0</v>
      </c>
      <c r="G24" s="49"/>
    </row>
    <row r="25" spans="1:7" x14ac:dyDescent="0.25">
      <c r="A25" s="44">
        <v>23</v>
      </c>
      <c r="B25" s="107"/>
      <c r="C25" s="107"/>
      <c r="D25" s="40">
        <v>0</v>
      </c>
      <c r="E25" s="34"/>
      <c r="F25" s="40">
        <v>0</v>
      </c>
      <c r="G25" s="49"/>
    </row>
    <row r="26" spans="1:7" x14ac:dyDescent="0.25">
      <c r="A26" s="44">
        <v>24</v>
      </c>
      <c r="B26" s="107"/>
      <c r="C26" s="107"/>
      <c r="D26" s="40">
        <v>0</v>
      </c>
      <c r="E26" s="34"/>
      <c r="F26" s="40">
        <v>0</v>
      </c>
      <c r="G26" s="49"/>
    </row>
    <row r="27" spans="1:7" x14ac:dyDescent="0.25">
      <c r="A27" s="44">
        <v>25</v>
      </c>
      <c r="B27" s="107"/>
      <c r="C27" s="107"/>
      <c r="D27" s="40">
        <v>0</v>
      </c>
      <c r="E27" s="34"/>
      <c r="F27" s="40">
        <v>0</v>
      </c>
      <c r="G27" s="49"/>
    </row>
    <row r="28" spans="1:7" x14ac:dyDescent="0.25">
      <c r="A28" s="44">
        <v>26</v>
      </c>
      <c r="B28" s="107"/>
      <c r="C28" s="107"/>
      <c r="D28" s="40">
        <v>0</v>
      </c>
      <c r="E28" s="34"/>
      <c r="F28" s="40">
        <v>0</v>
      </c>
      <c r="G28" s="49"/>
    </row>
    <row r="29" spans="1:7" x14ac:dyDescent="0.25">
      <c r="A29" s="44">
        <v>27</v>
      </c>
      <c r="B29" s="107"/>
      <c r="C29" s="107"/>
      <c r="D29" s="40">
        <v>0</v>
      </c>
      <c r="E29" s="34"/>
      <c r="F29" s="40">
        <v>0</v>
      </c>
      <c r="G29" s="49"/>
    </row>
    <row r="30" spans="1:7" x14ac:dyDescent="0.25">
      <c r="A30" s="44">
        <v>28</v>
      </c>
      <c r="B30" s="107"/>
      <c r="C30" s="107"/>
      <c r="D30" s="40">
        <v>0</v>
      </c>
      <c r="E30" s="34"/>
      <c r="F30" s="40">
        <v>0</v>
      </c>
      <c r="G30" s="49"/>
    </row>
    <row r="31" spans="1:7" x14ac:dyDescent="0.25">
      <c r="A31" s="44">
        <v>29</v>
      </c>
      <c r="B31" s="107"/>
      <c r="C31" s="107"/>
      <c r="D31" s="40">
        <v>0</v>
      </c>
      <c r="E31" s="34"/>
      <c r="F31" s="40">
        <v>0</v>
      </c>
      <c r="G31" s="49"/>
    </row>
    <row r="32" spans="1:7" x14ac:dyDescent="0.25">
      <c r="A32" s="44">
        <v>30</v>
      </c>
      <c r="B32" s="107"/>
      <c r="C32" s="107"/>
      <c r="D32" s="40">
        <v>0</v>
      </c>
      <c r="E32" s="34"/>
      <c r="F32" s="40">
        <v>0</v>
      </c>
      <c r="G32" s="49"/>
    </row>
    <row r="33" spans="1:7" x14ac:dyDescent="0.25">
      <c r="A33" s="44">
        <v>31</v>
      </c>
      <c r="B33" s="107"/>
      <c r="C33" s="107"/>
      <c r="D33" s="40">
        <v>0</v>
      </c>
      <c r="E33" s="34"/>
      <c r="F33" s="40">
        <v>0</v>
      </c>
      <c r="G33" s="49"/>
    </row>
    <row r="34" spans="1:7" x14ac:dyDescent="0.25">
      <c r="A34" s="44">
        <v>32</v>
      </c>
      <c r="B34" s="107"/>
      <c r="C34" s="107"/>
      <c r="D34" s="40">
        <v>0</v>
      </c>
      <c r="E34" s="34"/>
      <c r="F34" s="40">
        <v>0</v>
      </c>
      <c r="G34" s="49"/>
    </row>
    <row r="35" spans="1:7" x14ac:dyDescent="0.25">
      <c r="A35" s="44">
        <v>33</v>
      </c>
      <c r="B35" s="107"/>
      <c r="C35" s="107"/>
      <c r="D35" s="40">
        <v>0</v>
      </c>
      <c r="E35" s="34"/>
      <c r="F35" s="40">
        <v>0</v>
      </c>
      <c r="G35" s="49"/>
    </row>
    <row r="36" spans="1:7" x14ac:dyDescent="0.25">
      <c r="A36" s="44">
        <v>34</v>
      </c>
      <c r="B36" s="107"/>
      <c r="C36" s="107"/>
      <c r="D36" s="40">
        <v>0</v>
      </c>
      <c r="E36" s="34"/>
      <c r="F36" s="40">
        <v>0</v>
      </c>
      <c r="G36" s="49"/>
    </row>
    <row r="37" spans="1:7" x14ac:dyDescent="0.25">
      <c r="A37" s="44">
        <v>35</v>
      </c>
      <c r="B37" s="107"/>
      <c r="C37" s="107"/>
      <c r="D37" s="40">
        <v>0</v>
      </c>
      <c r="E37" s="34"/>
      <c r="F37" s="40">
        <v>0</v>
      </c>
      <c r="G37" s="49"/>
    </row>
    <row r="38" spans="1:7" x14ac:dyDescent="0.25">
      <c r="A38" s="44">
        <v>36</v>
      </c>
      <c r="B38" s="107"/>
      <c r="C38" s="107"/>
      <c r="D38" s="40">
        <v>0</v>
      </c>
      <c r="E38" s="34"/>
      <c r="F38" s="40">
        <v>0</v>
      </c>
      <c r="G38" s="49"/>
    </row>
    <row r="39" spans="1:7" x14ac:dyDescent="0.25">
      <c r="A39" s="44">
        <v>37</v>
      </c>
      <c r="B39" s="107"/>
      <c r="C39" s="107"/>
      <c r="D39" s="40">
        <v>0</v>
      </c>
      <c r="E39" s="34"/>
      <c r="F39" s="40">
        <v>0</v>
      </c>
      <c r="G39" s="49"/>
    </row>
    <row r="40" spans="1:7" x14ac:dyDescent="0.25">
      <c r="A40" s="44">
        <v>38</v>
      </c>
      <c r="B40" s="107"/>
      <c r="C40" s="107"/>
      <c r="D40" s="40">
        <v>0</v>
      </c>
      <c r="E40" s="34"/>
      <c r="F40" s="40">
        <v>0</v>
      </c>
      <c r="G40" s="49"/>
    </row>
    <row r="41" spans="1:7" x14ac:dyDescent="0.25">
      <c r="A41" s="44">
        <v>39</v>
      </c>
      <c r="B41" s="107"/>
      <c r="C41" s="107"/>
      <c r="D41" s="40">
        <v>0</v>
      </c>
      <c r="E41" s="34"/>
      <c r="F41" s="40">
        <v>0</v>
      </c>
      <c r="G41" s="49"/>
    </row>
    <row r="42" spans="1:7" x14ac:dyDescent="0.25">
      <c r="A42" s="44">
        <v>40</v>
      </c>
      <c r="B42" s="107"/>
      <c r="C42" s="107"/>
      <c r="D42" s="40">
        <v>0</v>
      </c>
      <c r="E42" s="34"/>
      <c r="F42" s="40">
        <v>0</v>
      </c>
      <c r="G42" s="49"/>
    </row>
    <row r="43" spans="1:7" hidden="1" x14ac:dyDescent="0.25">
      <c r="A43" s="44">
        <v>41</v>
      </c>
      <c r="B43" s="107"/>
      <c r="C43" s="107"/>
      <c r="D43" s="40">
        <v>0</v>
      </c>
      <c r="E43" s="34"/>
      <c r="F43" s="40">
        <v>0</v>
      </c>
      <c r="G43" s="49"/>
    </row>
    <row r="44" spans="1:7" hidden="1" x14ac:dyDescent="0.25">
      <c r="A44" s="44">
        <v>42</v>
      </c>
      <c r="B44" s="107"/>
      <c r="C44" s="107"/>
      <c r="D44" s="40">
        <v>0</v>
      </c>
      <c r="E44" s="34"/>
      <c r="F44" s="40">
        <v>0</v>
      </c>
      <c r="G44" s="49"/>
    </row>
    <row r="45" spans="1:7" hidden="1" x14ac:dyDescent="0.25">
      <c r="A45" s="44">
        <v>43</v>
      </c>
      <c r="B45" s="107"/>
      <c r="C45" s="107"/>
      <c r="D45" s="40">
        <v>0</v>
      </c>
      <c r="E45" s="34"/>
      <c r="F45" s="40">
        <v>0</v>
      </c>
      <c r="G45" s="49"/>
    </row>
    <row r="46" spans="1:7" hidden="1" x14ac:dyDescent="0.25">
      <c r="A46" s="44">
        <v>44</v>
      </c>
      <c r="B46" s="107"/>
      <c r="C46" s="107"/>
      <c r="D46" s="40">
        <v>0</v>
      </c>
      <c r="E46" s="34"/>
      <c r="F46" s="40">
        <v>0</v>
      </c>
      <c r="G46" s="49"/>
    </row>
    <row r="47" spans="1:7" hidden="1" x14ac:dyDescent="0.25">
      <c r="A47" s="44">
        <v>45</v>
      </c>
      <c r="B47" s="107"/>
      <c r="C47" s="107"/>
      <c r="D47" s="40">
        <v>0</v>
      </c>
      <c r="E47" s="34"/>
      <c r="F47" s="40">
        <v>0</v>
      </c>
      <c r="G47" s="49"/>
    </row>
    <row r="48" spans="1:7" hidden="1" x14ac:dyDescent="0.25">
      <c r="A48" s="44">
        <v>46</v>
      </c>
      <c r="B48" s="107"/>
      <c r="C48" s="107"/>
      <c r="D48" s="40">
        <v>0</v>
      </c>
      <c r="E48" s="34"/>
      <c r="F48" s="40">
        <v>0</v>
      </c>
      <c r="G48" s="49"/>
    </row>
    <row r="49" spans="1:7" hidden="1" x14ac:dyDescent="0.25">
      <c r="A49" s="44">
        <v>47</v>
      </c>
      <c r="B49" s="107"/>
      <c r="C49" s="107"/>
      <c r="D49" s="40">
        <v>0</v>
      </c>
      <c r="E49" s="34"/>
      <c r="F49" s="40">
        <v>0</v>
      </c>
      <c r="G49" s="49"/>
    </row>
    <row r="50" spans="1:7" hidden="1" x14ac:dyDescent="0.25">
      <c r="A50" s="44">
        <v>48</v>
      </c>
      <c r="B50" s="107"/>
      <c r="C50" s="107"/>
      <c r="D50" s="40">
        <v>0</v>
      </c>
      <c r="E50" s="34"/>
      <c r="F50" s="40">
        <v>0</v>
      </c>
      <c r="G50" s="49"/>
    </row>
    <row r="51" spans="1:7" hidden="1" x14ac:dyDescent="0.25">
      <c r="A51" s="44">
        <v>49</v>
      </c>
      <c r="B51" s="107"/>
      <c r="C51" s="107"/>
      <c r="D51" s="40">
        <v>0</v>
      </c>
      <c r="E51" s="34"/>
      <c r="F51" s="40">
        <v>0</v>
      </c>
      <c r="G51" s="49"/>
    </row>
    <row r="52" spans="1:7" hidden="1" x14ac:dyDescent="0.25">
      <c r="A52" s="44">
        <v>50</v>
      </c>
      <c r="B52" s="107"/>
      <c r="C52" s="107"/>
      <c r="D52" s="40">
        <v>0</v>
      </c>
      <c r="E52" s="34"/>
      <c r="F52" s="40">
        <v>0</v>
      </c>
      <c r="G52" s="49"/>
    </row>
    <row r="53" spans="1:7" ht="16.5" thickBot="1" x14ac:dyDescent="0.3">
      <c r="A53" s="44"/>
      <c r="B53" s="33"/>
      <c r="C53" s="34"/>
      <c r="D53" s="43"/>
      <c r="E53" s="34"/>
      <c r="F53" s="43"/>
      <c r="G53" s="35"/>
    </row>
    <row r="54" spans="1:7" ht="17.25" thickTop="1" thickBot="1" x14ac:dyDescent="0.3">
      <c r="A54" s="45"/>
      <c r="B54" s="36"/>
      <c r="C54" s="37"/>
      <c r="D54" s="42">
        <f>SUM(D3:D53)</f>
        <v>0</v>
      </c>
      <c r="E54" s="37"/>
      <c r="F54" s="42">
        <f>SUM(F3:F53)</f>
        <v>0</v>
      </c>
      <c r="G54" s="38"/>
    </row>
  </sheetData>
  <mergeCells count="1">
    <mergeCell ref="A1:G1"/>
  </mergeCells>
  <printOptions gridLines="1"/>
  <pageMargins left="0.25" right="0.25" top="0.75" bottom="0.75" header="0.3" footer="0.3"/>
  <pageSetup scale="69" fitToHeight="0" orientation="landscape" horizontalDpi="4294967292" verticalDpi="4294967292" r:id="rId1"/>
  <headerFooter>
    <oddHeader>&amp;C&amp;"Arial,Bold"&amp;16&amp;K000000Budget Reduction Planning Template_x000D_Draft - July 11, 2011_x000D__x000D_</oddHeader>
    <oddFooter>&amp;C&amp;"Calibri,Regular"&amp;K000000Page &amp;P of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pageSetUpPr fitToPage="1"/>
  </sheetPr>
  <dimension ref="A1:W394"/>
  <sheetViews>
    <sheetView zoomScale="85" zoomScaleNormal="85" workbookViewId="0">
      <pane xSplit="5" ySplit="2" topLeftCell="F3" activePane="bottomRight" state="frozen"/>
      <selection pane="topRight" activeCell="E1" sqref="E1"/>
      <selection pane="bottomLeft" activeCell="A2" sqref="A2"/>
      <selection pane="bottomRight" activeCell="H409" sqref="H409"/>
    </sheetView>
  </sheetViews>
  <sheetFormatPr defaultRowHeight="15" x14ac:dyDescent="0.25"/>
  <cols>
    <col min="2" max="2" width="10.5703125" bestFit="1" customWidth="1"/>
    <col min="3" max="3" width="20.28515625" bestFit="1" customWidth="1"/>
    <col min="4" max="4" width="13.28515625" bestFit="1" customWidth="1"/>
    <col min="5" max="5" width="16.28515625" hidden="1" customWidth="1"/>
    <col min="6" max="6" width="41.7109375" customWidth="1"/>
    <col min="7" max="7" width="20.7109375" customWidth="1"/>
    <col min="9" max="9" width="6.5703125" style="13" bestFit="1" customWidth="1"/>
    <col min="11" max="11" width="13.140625" bestFit="1" customWidth="1"/>
    <col min="14" max="14" width="8.28515625" bestFit="1" customWidth="1"/>
    <col min="15" max="15" width="26.5703125" hidden="1" customWidth="1"/>
    <col min="16" max="16" width="8.85546875" hidden="1" customWidth="1"/>
    <col min="17" max="17" width="14.28515625" style="14" bestFit="1" customWidth="1"/>
    <col min="18" max="19" width="13.28515625" style="14" bestFit="1" customWidth="1"/>
    <col min="20" max="20" width="14.28515625" style="14" bestFit="1" customWidth="1"/>
    <col min="21" max="21" width="8.7109375" style="13" customWidth="1"/>
    <col min="22" max="22" width="13.28515625" style="47" customWidth="1"/>
    <col min="23" max="23" width="12.42578125" customWidth="1"/>
  </cols>
  <sheetData>
    <row r="1" spans="1:23" ht="15.75" thickBot="1" x14ac:dyDescent="0.3">
      <c r="A1" s="218" t="s">
        <v>2152</v>
      </c>
      <c r="B1" s="219"/>
      <c r="C1" s="219"/>
      <c r="D1" s="220"/>
      <c r="F1" s="221" t="s">
        <v>2153</v>
      </c>
      <c r="G1" s="222"/>
      <c r="H1" s="222"/>
      <c r="I1" s="223"/>
      <c r="J1" s="218" t="s">
        <v>2154</v>
      </c>
      <c r="K1" s="224"/>
      <c r="L1" s="224"/>
      <c r="M1" s="224"/>
      <c r="N1" s="225"/>
      <c r="Q1" s="226" t="s">
        <v>2156</v>
      </c>
      <c r="R1" s="224"/>
      <c r="S1" s="224"/>
      <c r="T1" s="225"/>
      <c r="U1" s="227" t="s">
        <v>2155</v>
      </c>
      <c r="V1" s="224"/>
      <c r="W1" s="225"/>
    </row>
    <row r="2" spans="1:23" s="25" customFormat="1" ht="60.75" thickBot="1" x14ac:dyDescent="0.3">
      <c r="A2" s="116" t="s">
        <v>2023</v>
      </c>
      <c r="B2" s="117" t="s">
        <v>1128</v>
      </c>
      <c r="C2" s="117" t="s">
        <v>1129</v>
      </c>
      <c r="D2" s="118" t="s">
        <v>1130</v>
      </c>
      <c r="E2" s="25" t="s">
        <v>1131</v>
      </c>
      <c r="F2" s="116" t="s">
        <v>1132</v>
      </c>
      <c r="G2" s="117" t="s">
        <v>1133</v>
      </c>
      <c r="H2" s="117" t="s">
        <v>1134</v>
      </c>
      <c r="I2" s="122" t="s">
        <v>1135</v>
      </c>
      <c r="J2" s="132" t="s">
        <v>1099</v>
      </c>
      <c r="K2" s="133" t="s">
        <v>1100</v>
      </c>
      <c r="L2" s="117" t="s">
        <v>1101</v>
      </c>
      <c r="M2" s="117" t="s">
        <v>1102</v>
      </c>
      <c r="N2" s="118" t="s">
        <v>1103</v>
      </c>
      <c r="O2" s="25" t="s">
        <v>1136</v>
      </c>
      <c r="P2" s="25" t="s">
        <v>2029</v>
      </c>
      <c r="Q2" s="134" t="s">
        <v>1137</v>
      </c>
      <c r="R2" s="135" t="s">
        <v>1138</v>
      </c>
      <c r="S2" s="135" t="s">
        <v>1139</v>
      </c>
      <c r="T2" s="136" t="s">
        <v>1140</v>
      </c>
      <c r="U2" s="152" t="s">
        <v>2041</v>
      </c>
      <c r="V2" s="153" t="s">
        <v>2043</v>
      </c>
      <c r="W2" s="154" t="s">
        <v>2042</v>
      </c>
    </row>
    <row r="3" spans="1:23" hidden="1" x14ac:dyDescent="0.25">
      <c r="A3" s="50" t="s">
        <v>2026</v>
      </c>
      <c r="B3" s="109">
        <v>120</v>
      </c>
      <c r="C3" s="109" t="s">
        <v>1141</v>
      </c>
      <c r="D3" s="110" t="s">
        <v>1142</v>
      </c>
      <c r="E3">
        <v>7</v>
      </c>
      <c r="F3" s="50" t="s">
        <v>1143</v>
      </c>
      <c r="G3" s="109" t="s">
        <v>1144</v>
      </c>
      <c r="H3" s="109">
        <v>10</v>
      </c>
      <c r="I3" s="119">
        <v>1</v>
      </c>
      <c r="J3" s="123" t="s">
        <v>0</v>
      </c>
      <c r="K3" s="124" t="s">
        <v>356</v>
      </c>
      <c r="L3" s="124" t="s">
        <v>357</v>
      </c>
      <c r="M3" s="124" t="s">
        <v>64</v>
      </c>
      <c r="N3" s="125" t="s">
        <v>4</v>
      </c>
      <c r="O3" t="s">
        <v>1145</v>
      </c>
      <c r="P3" s="1" t="s">
        <v>2030</v>
      </c>
      <c r="Q3" s="137">
        <v>76649</v>
      </c>
      <c r="R3" s="138">
        <v>9550</v>
      </c>
      <c r="S3" s="138">
        <v>18050</v>
      </c>
      <c r="T3" s="138">
        <f t="shared" ref="T3:T66" si="0">SUM(Q3:S3)</f>
        <v>104249</v>
      </c>
      <c r="U3" s="143">
        <v>1</v>
      </c>
      <c r="V3" s="144">
        <f t="shared" ref="V3:V66" si="1">IF(I3=0,0,ROUND((T3/I3)*U3,0))</f>
        <v>104249</v>
      </c>
      <c r="W3" s="145">
        <f t="shared" ref="W3:W66" si="2">T3-V3</f>
        <v>0</v>
      </c>
    </row>
    <row r="4" spans="1:23" hidden="1" x14ac:dyDescent="0.25">
      <c r="A4" s="50" t="s">
        <v>2026</v>
      </c>
      <c r="B4" s="109">
        <v>210</v>
      </c>
      <c r="C4" s="109" t="s">
        <v>1146</v>
      </c>
      <c r="D4" s="110" t="s">
        <v>1147</v>
      </c>
      <c r="E4">
        <v>7</v>
      </c>
      <c r="F4" s="50" t="s">
        <v>1143</v>
      </c>
      <c r="G4" s="109" t="s">
        <v>1148</v>
      </c>
      <c r="H4" s="109">
        <v>10</v>
      </c>
      <c r="I4" s="119">
        <v>1</v>
      </c>
      <c r="J4" s="123" t="s">
        <v>0</v>
      </c>
      <c r="K4" s="124" t="s">
        <v>226</v>
      </c>
      <c r="L4" s="124" t="s">
        <v>109</v>
      </c>
      <c r="M4" s="124" t="s">
        <v>64</v>
      </c>
      <c r="N4" s="125" t="s">
        <v>4</v>
      </c>
      <c r="O4" t="s">
        <v>1149</v>
      </c>
      <c r="P4" s="1" t="s">
        <v>2030</v>
      </c>
      <c r="Q4" s="137">
        <v>84359</v>
      </c>
      <c r="R4" s="138">
        <v>10511</v>
      </c>
      <c r="S4" s="138">
        <v>17364</v>
      </c>
      <c r="T4" s="138">
        <f t="shared" si="0"/>
        <v>112234</v>
      </c>
      <c r="U4" s="146">
        <v>1</v>
      </c>
      <c r="V4" s="147">
        <f t="shared" si="1"/>
        <v>112234</v>
      </c>
      <c r="W4" s="148">
        <f t="shared" si="2"/>
        <v>0</v>
      </c>
    </row>
    <row r="5" spans="1:23" hidden="1" x14ac:dyDescent="0.25">
      <c r="A5" s="50" t="s">
        <v>2026</v>
      </c>
      <c r="B5" s="109">
        <v>800</v>
      </c>
      <c r="C5" s="109" t="s">
        <v>1150</v>
      </c>
      <c r="D5" s="110" t="s">
        <v>1151</v>
      </c>
      <c r="E5">
        <v>7</v>
      </c>
      <c r="F5" s="50" t="s">
        <v>1143</v>
      </c>
      <c r="G5" s="109" t="s">
        <v>1152</v>
      </c>
      <c r="H5" s="109">
        <v>10</v>
      </c>
      <c r="I5" s="119">
        <v>1</v>
      </c>
      <c r="J5" s="123" t="s">
        <v>0</v>
      </c>
      <c r="K5" s="124" t="s">
        <v>172</v>
      </c>
      <c r="L5" s="124" t="s">
        <v>173</v>
      </c>
      <c r="M5" s="124" t="s">
        <v>64</v>
      </c>
      <c r="N5" s="125" t="s">
        <v>4</v>
      </c>
      <c r="O5" t="s">
        <v>1153</v>
      </c>
      <c r="P5" s="1" t="s">
        <v>2030</v>
      </c>
      <c r="Q5" s="137">
        <v>82705</v>
      </c>
      <c r="R5" s="138">
        <v>10305</v>
      </c>
      <c r="S5" s="138">
        <v>18050</v>
      </c>
      <c r="T5" s="138">
        <f t="shared" si="0"/>
        <v>111060</v>
      </c>
      <c r="U5" s="146">
        <v>1</v>
      </c>
      <c r="V5" s="147">
        <f t="shared" si="1"/>
        <v>111060</v>
      </c>
      <c r="W5" s="148">
        <f t="shared" si="2"/>
        <v>0</v>
      </c>
    </row>
    <row r="6" spans="1:23" hidden="1" x14ac:dyDescent="0.25">
      <c r="A6" s="50" t="s">
        <v>2026</v>
      </c>
      <c r="B6" s="109">
        <v>1500</v>
      </c>
      <c r="C6" s="109" t="s">
        <v>1154</v>
      </c>
      <c r="D6" s="110" t="s">
        <v>1155</v>
      </c>
      <c r="E6">
        <v>7</v>
      </c>
      <c r="F6" s="50" t="s">
        <v>1143</v>
      </c>
      <c r="G6" s="109" t="s">
        <v>1148</v>
      </c>
      <c r="H6" s="109">
        <v>10</v>
      </c>
      <c r="I6" s="119">
        <v>0.188</v>
      </c>
      <c r="J6" s="123" t="s">
        <v>0</v>
      </c>
      <c r="K6" s="124" t="s">
        <v>172</v>
      </c>
      <c r="L6" s="124" t="s">
        <v>18</v>
      </c>
      <c r="M6" s="124" t="s">
        <v>153</v>
      </c>
      <c r="N6" s="125" t="s">
        <v>4</v>
      </c>
      <c r="O6" t="s">
        <v>1156</v>
      </c>
      <c r="P6" s="1" t="s">
        <v>2031</v>
      </c>
      <c r="Q6" s="137">
        <v>15859</v>
      </c>
      <c r="R6" s="138">
        <v>1976</v>
      </c>
      <c r="S6" s="138">
        <v>3154</v>
      </c>
      <c r="T6" s="138">
        <f t="shared" si="0"/>
        <v>20989</v>
      </c>
      <c r="U6" s="146">
        <v>0.188</v>
      </c>
      <c r="V6" s="147">
        <f t="shared" si="1"/>
        <v>20989</v>
      </c>
      <c r="W6" s="148">
        <f t="shared" si="2"/>
        <v>0</v>
      </c>
    </row>
    <row r="7" spans="1:23" hidden="1" x14ac:dyDescent="0.25">
      <c r="A7" s="50" t="s">
        <v>2026</v>
      </c>
      <c r="B7" s="109">
        <v>1500</v>
      </c>
      <c r="C7" s="109" t="s">
        <v>1154</v>
      </c>
      <c r="D7" s="110" t="s">
        <v>1155</v>
      </c>
      <c r="E7">
        <v>7</v>
      </c>
      <c r="F7" s="50" t="s">
        <v>1143</v>
      </c>
      <c r="G7" s="109" t="s">
        <v>1148</v>
      </c>
      <c r="H7" s="109">
        <v>10</v>
      </c>
      <c r="I7" s="119">
        <v>0.81200000000000006</v>
      </c>
      <c r="J7" s="123" t="s">
        <v>0</v>
      </c>
      <c r="K7" s="124" t="s">
        <v>172</v>
      </c>
      <c r="L7" s="124" t="s">
        <v>173</v>
      </c>
      <c r="M7" s="124" t="s">
        <v>64</v>
      </c>
      <c r="N7" s="125" t="s">
        <v>4</v>
      </c>
      <c r="O7" t="s">
        <v>1153</v>
      </c>
      <c r="P7" s="1" t="s">
        <v>2030</v>
      </c>
      <c r="Q7" s="137">
        <v>68499</v>
      </c>
      <c r="R7" s="138">
        <v>8534</v>
      </c>
      <c r="S7" s="138">
        <v>13623</v>
      </c>
      <c r="T7" s="138">
        <f t="shared" si="0"/>
        <v>90656</v>
      </c>
      <c r="U7" s="146">
        <v>0.81200000000000006</v>
      </c>
      <c r="V7" s="147">
        <f t="shared" si="1"/>
        <v>90656</v>
      </c>
      <c r="W7" s="148">
        <f t="shared" si="2"/>
        <v>0</v>
      </c>
    </row>
    <row r="8" spans="1:23" hidden="1" x14ac:dyDescent="0.25">
      <c r="A8" s="50" t="s">
        <v>2026</v>
      </c>
      <c r="B8" s="109">
        <v>1600</v>
      </c>
      <c r="C8" s="109" t="s">
        <v>1157</v>
      </c>
      <c r="D8" s="110" t="s">
        <v>1158</v>
      </c>
      <c r="E8">
        <v>7</v>
      </c>
      <c r="F8" s="50" t="s">
        <v>1143</v>
      </c>
      <c r="G8" s="109" t="s">
        <v>1159</v>
      </c>
      <c r="H8" s="109">
        <v>10</v>
      </c>
      <c r="I8" s="119">
        <v>0.25</v>
      </c>
      <c r="J8" s="123" t="s">
        <v>0</v>
      </c>
      <c r="K8" s="124" t="s">
        <v>319</v>
      </c>
      <c r="L8" s="124" t="s">
        <v>317</v>
      </c>
      <c r="M8" s="124" t="s">
        <v>64</v>
      </c>
      <c r="N8" s="125" t="s">
        <v>4</v>
      </c>
      <c r="O8" t="s">
        <v>1160</v>
      </c>
      <c r="P8" s="1" t="s">
        <v>2030</v>
      </c>
      <c r="Q8" s="137">
        <v>21400</v>
      </c>
      <c r="R8" s="138">
        <v>2666</v>
      </c>
      <c r="S8" s="138">
        <v>4512</v>
      </c>
      <c r="T8" s="138">
        <f t="shared" si="0"/>
        <v>28578</v>
      </c>
      <c r="U8" s="146">
        <v>0.25</v>
      </c>
      <c r="V8" s="147">
        <f t="shared" si="1"/>
        <v>28578</v>
      </c>
      <c r="W8" s="148">
        <f t="shared" si="2"/>
        <v>0</v>
      </c>
    </row>
    <row r="9" spans="1:23" hidden="1" x14ac:dyDescent="0.25">
      <c r="A9" s="50" t="s">
        <v>2026</v>
      </c>
      <c r="B9" s="109">
        <v>1600</v>
      </c>
      <c r="C9" s="109" t="s">
        <v>1157</v>
      </c>
      <c r="D9" s="110" t="s">
        <v>1158</v>
      </c>
      <c r="E9">
        <v>7</v>
      </c>
      <c r="F9" s="50" t="s">
        <v>1143</v>
      </c>
      <c r="G9" s="109" t="s">
        <v>1159</v>
      </c>
      <c r="H9" s="109">
        <v>10</v>
      </c>
      <c r="I9" s="119">
        <v>0.75</v>
      </c>
      <c r="J9" s="123" t="s">
        <v>0</v>
      </c>
      <c r="K9" s="124" t="s">
        <v>327</v>
      </c>
      <c r="L9" s="124" t="s">
        <v>317</v>
      </c>
      <c r="M9" s="124" t="s">
        <v>64</v>
      </c>
      <c r="N9" s="125" t="s">
        <v>4</v>
      </c>
      <c r="O9" t="s">
        <v>1161</v>
      </c>
      <c r="P9" s="1" t="s">
        <v>2030</v>
      </c>
      <c r="Q9" s="137">
        <v>64200</v>
      </c>
      <c r="R9" s="138">
        <v>7999</v>
      </c>
      <c r="S9" s="138">
        <v>13538</v>
      </c>
      <c r="T9" s="138">
        <f t="shared" si="0"/>
        <v>85737</v>
      </c>
      <c r="U9" s="146">
        <v>0.75</v>
      </c>
      <c r="V9" s="147">
        <f t="shared" si="1"/>
        <v>85737</v>
      </c>
      <c r="W9" s="148">
        <f t="shared" si="2"/>
        <v>0</v>
      </c>
    </row>
    <row r="10" spans="1:23" hidden="1" x14ac:dyDescent="0.25">
      <c r="A10" s="50" t="s">
        <v>2026</v>
      </c>
      <c r="B10" s="109">
        <v>1700</v>
      </c>
      <c r="C10" s="109" t="s">
        <v>1162</v>
      </c>
      <c r="D10" s="110" t="s">
        <v>1163</v>
      </c>
      <c r="E10">
        <v>7</v>
      </c>
      <c r="F10" s="50" t="s">
        <v>1164</v>
      </c>
      <c r="G10" s="109" t="s">
        <v>1165</v>
      </c>
      <c r="H10" s="109">
        <v>10</v>
      </c>
      <c r="I10" s="119">
        <v>1</v>
      </c>
      <c r="J10" s="123" t="s">
        <v>0</v>
      </c>
      <c r="K10" s="124" t="s">
        <v>88</v>
      </c>
      <c r="L10" s="124" t="s">
        <v>89</v>
      </c>
      <c r="M10" s="124" t="s">
        <v>90</v>
      </c>
      <c r="N10" s="125" t="s">
        <v>4</v>
      </c>
      <c r="O10" t="s">
        <v>1166</v>
      </c>
      <c r="P10" s="1" t="s">
        <v>2031</v>
      </c>
      <c r="Q10" s="137">
        <v>69636</v>
      </c>
      <c r="R10" s="138">
        <v>8676</v>
      </c>
      <c r="S10" s="138">
        <v>18050</v>
      </c>
      <c r="T10" s="138">
        <f t="shared" si="0"/>
        <v>96362</v>
      </c>
      <c r="U10" s="146">
        <v>1</v>
      </c>
      <c r="V10" s="147">
        <f t="shared" si="1"/>
        <v>96362</v>
      </c>
      <c r="W10" s="148">
        <f t="shared" si="2"/>
        <v>0</v>
      </c>
    </row>
    <row r="11" spans="1:23" hidden="1" x14ac:dyDescent="0.25">
      <c r="A11" s="50" t="s">
        <v>2026</v>
      </c>
      <c r="B11" s="109">
        <v>2200</v>
      </c>
      <c r="C11" s="109" t="s">
        <v>1167</v>
      </c>
      <c r="D11" s="110" t="s">
        <v>1168</v>
      </c>
      <c r="E11">
        <v>7</v>
      </c>
      <c r="F11" s="50" t="s">
        <v>1143</v>
      </c>
      <c r="G11" s="109" t="s">
        <v>1169</v>
      </c>
      <c r="H11" s="109">
        <v>10</v>
      </c>
      <c r="I11" s="119">
        <v>1</v>
      </c>
      <c r="J11" s="123" t="s">
        <v>0</v>
      </c>
      <c r="K11" s="124" t="s">
        <v>301</v>
      </c>
      <c r="L11" s="124" t="s">
        <v>264</v>
      </c>
      <c r="M11" s="124" t="s">
        <v>64</v>
      </c>
      <c r="N11" s="125" t="s">
        <v>4</v>
      </c>
      <c r="O11" t="s">
        <v>1170</v>
      </c>
      <c r="P11" s="1" t="s">
        <v>2030</v>
      </c>
      <c r="Q11" s="137">
        <v>94906</v>
      </c>
      <c r="R11" s="138">
        <v>11825</v>
      </c>
      <c r="S11" s="138">
        <v>18050</v>
      </c>
      <c r="T11" s="138">
        <f t="shared" si="0"/>
        <v>124781</v>
      </c>
      <c r="U11" s="146">
        <v>1</v>
      </c>
      <c r="V11" s="147">
        <f t="shared" si="1"/>
        <v>124781</v>
      </c>
      <c r="W11" s="148">
        <f t="shared" si="2"/>
        <v>0</v>
      </c>
    </row>
    <row r="12" spans="1:23" hidden="1" x14ac:dyDescent="0.25">
      <c r="A12" s="50" t="s">
        <v>2026</v>
      </c>
      <c r="B12" s="109">
        <v>2300</v>
      </c>
      <c r="C12" s="109" t="s">
        <v>1171</v>
      </c>
      <c r="D12" s="110" t="s">
        <v>1172</v>
      </c>
      <c r="E12">
        <v>7</v>
      </c>
      <c r="F12" s="50" t="s">
        <v>1143</v>
      </c>
      <c r="G12" s="109" t="s">
        <v>1152</v>
      </c>
      <c r="H12" s="109">
        <v>10</v>
      </c>
      <c r="I12" s="119">
        <v>1</v>
      </c>
      <c r="J12" s="123" t="s">
        <v>0</v>
      </c>
      <c r="K12" s="124" t="s">
        <v>232</v>
      </c>
      <c r="L12" s="124" t="s">
        <v>230</v>
      </c>
      <c r="M12" s="124" t="s">
        <v>64</v>
      </c>
      <c r="N12" s="125" t="s">
        <v>4</v>
      </c>
      <c r="O12" t="s">
        <v>1173</v>
      </c>
      <c r="P12" s="1" t="s">
        <v>2030</v>
      </c>
      <c r="Q12" s="137">
        <v>82705</v>
      </c>
      <c r="R12" s="138">
        <v>10305</v>
      </c>
      <c r="S12" s="138">
        <v>17364</v>
      </c>
      <c r="T12" s="138">
        <f t="shared" si="0"/>
        <v>110374</v>
      </c>
      <c r="U12" s="146">
        <v>1</v>
      </c>
      <c r="V12" s="147">
        <f t="shared" si="1"/>
        <v>110374</v>
      </c>
      <c r="W12" s="148">
        <f t="shared" si="2"/>
        <v>0</v>
      </c>
    </row>
    <row r="13" spans="1:23" hidden="1" x14ac:dyDescent="0.25">
      <c r="A13" s="50" t="s">
        <v>2026</v>
      </c>
      <c r="B13" s="109">
        <v>4000</v>
      </c>
      <c r="C13" s="109" t="s">
        <v>1174</v>
      </c>
      <c r="D13" s="110" t="s">
        <v>1175</v>
      </c>
      <c r="E13">
        <v>7</v>
      </c>
      <c r="F13" s="50" t="s">
        <v>1143</v>
      </c>
      <c r="G13" s="109" t="s">
        <v>1176</v>
      </c>
      <c r="H13" s="109">
        <v>10</v>
      </c>
      <c r="I13" s="119">
        <v>1</v>
      </c>
      <c r="J13" s="123" t="s">
        <v>0</v>
      </c>
      <c r="K13" s="124" t="s">
        <v>154</v>
      </c>
      <c r="L13" s="124" t="s">
        <v>155</v>
      </c>
      <c r="M13" s="124" t="s">
        <v>64</v>
      </c>
      <c r="N13" s="125" t="s">
        <v>4</v>
      </c>
      <c r="O13" t="s">
        <v>1177</v>
      </c>
      <c r="P13" s="1" t="s">
        <v>2030</v>
      </c>
      <c r="Q13" s="137">
        <v>76834</v>
      </c>
      <c r="R13" s="138">
        <v>9573</v>
      </c>
      <c r="S13" s="138">
        <v>17364</v>
      </c>
      <c r="T13" s="138">
        <f t="shared" si="0"/>
        <v>103771</v>
      </c>
      <c r="U13" s="146">
        <v>1</v>
      </c>
      <c r="V13" s="147">
        <f t="shared" si="1"/>
        <v>103771</v>
      </c>
      <c r="W13" s="148">
        <f t="shared" si="2"/>
        <v>0</v>
      </c>
    </row>
    <row r="14" spans="1:23" hidden="1" x14ac:dyDescent="0.25">
      <c r="A14" s="50" t="s">
        <v>2026</v>
      </c>
      <c r="B14" s="109">
        <v>4600</v>
      </c>
      <c r="C14" s="109" t="s">
        <v>1178</v>
      </c>
      <c r="D14" s="110" t="s">
        <v>1179</v>
      </c>
      <c r="E14">
        <v>7</v>
      </c>
      <c r="F14" s="50" t="s">
        <v>1143</v>
      </c>
      <c r="G14" s="109" t="s">
        <v>1180</v>
      </c>
      <c r="H14" s="109">
        <v>10</v>
      </c>
      <c r="I14" s="119">
        <v>1</v>
      </c>
      <c r="J14" s="123" t="s">
        <v>0</v>
      </c>
      <c r="K14" s="124" t="s">
        <v>207</v>
      </c>
      <c r="L14" s="124" t="s">
        <v>121</v>
      </c>
      <c r="M14" s="124" t="s">
        <v>64</v>
      </c>
      <c r="N14" s="125" t="s">
        <v>4</v>
      </c>
      <c r="O14" t="s">
        <v>1181</v>
      </c>
      <c r="P14" s="1" t="s">
        <v>2030</v>
      </c>
      <c r="Q14" s="137">
        <v>78750</v>
      </c>
      <c r="R14" s="138">
        <v>9812</v>
      </c>
      <c r="S14" s="138">
        <v>18050</v>
      </c>
      <c r="T14" s="138">
        <f t="shared" si="0"/>
        <v>106612</v>
      </c>
      <c r="U14" s="146">
        <v>1</v>
      </c>
      <c r="V14" s="147">
        <f t="shared" si="1"/>
        <v>106612</v>
      </c>
      <c r="W14" s="148">
        <f t="shared" si="2"/>
        <v>0</v>
      </c>
    </row>
    <row r="15" spans="1:23" hidden="1" x14ac:dyDescent="0.25">
      <c r="A15" s="50" t="s">
        <v>2026</v>
      </c>
      <c r="B15" s="109">
        <v>4700</v>
      </c>
      <c r="C15" s="109" t="s">
        <v>1182</v>
      </c>
      <c r="D15" s="110" t="s">
        <v>1183</v>
      </c>
      <c r="E15">
        <v>7</v>
      </c>
      <c r="F15" s="50" t="s">
        <v>1184</v>
      </c>
      <c r="G15" s="109" t="s">
        <v>1176</v>
      </c>
      <c r="H15" s="109">
        <v>10</v>
      </c>
      <c r="I15" s="119">
        <v>0.19500000000000001</v>
      </c>
      <c r="J15" s="123" t="s">
        <v>0</v>
      </c>
      <c r="K15" s="124" t="s">
        <v>207</v>
      </c>
      <c r="L15" s="124" t="s">
        <v>18</v>
      </c>
      <c r="M15" s="124" t="s">
        <v>153</v>
      </c>
      <c r="N15" s="125" t="s">
        <v>4</v>
      </c>
      <c r="O15" t="s">
        <v>1185</v>
      </c>
      <c r="P15" s="1" t="s">
        <v>2031</v>
      </c>
      <c r="Q15" s="137">
        <v>14982</v>
      </c>
      <c r="R15" s="138">
        <v>1866</v>
      </c>
      <c r="S15" s="138">
        <v>3520</v>
      </c>
      <c r="T15" s="138">
        <f t="shared" si="0"/>
        <v>20368</v>
      </c>
      <c r="U15" s="146">
        <v>0.19500000000000001</v>
      </c>
      <c r="V15" s="147">
        <f t="shared" si="1"/>
        <v>20368</v>
      </c>
      <c r="W15" s="148">
        <f t="shared" si="2"/>
        <v>0</v>
      </c>
    </row>
    <row r="16" spans="1:23" hidden="1" x14ac:dyDescent="0.25">
      <c r="A16" s="50" t="s">
        <v>2026</v>
      </c>
      <c r="B16" s="109">
        <v>4700</v>
      </c>
      <c r="C16" s="109" t="s">
        <v>1182</v>
      </c>
      <c r="D16" s="110" t="s">
        <v>1183</v>
      </c>
      <c r="E16">
        <v>7</v>
      </c>
      <c r="F16" s="50" t="s">
        <v>1143</v>
      </c>
      <c r="G16" s="109" t="s">
        <v>1176</v>
      </c>
      <c r="H16" s="109">
        <v>10</v>
      </c>
      <c r="I16" s="119">
        <v>0.80500000000000005</v>
      </c>
      <c r="J16" s="123" t="s">
        <v>0</v>
      </c>
      <c r="K16" s="124" t="s">
        <v>207</v>
      </c>
      <c r="L16" s="124" t="s">
        <v>121</v>
      </c>
      <c r="M16" s="124" t="s">
        <v>64</v>
      </c>
      <c r="N16" s="125" t="s">
        <v>4</v>
      </c>
      <c r="O16" t="s">
        <v>1181</v>
      </c>
      <c r="P16" s="1" t="s">
        <v>2030</v>
      </c>
      <c r="Q16" s="137">
        <v>61851</v>
      </c>
      <c r="R16" s="138">
        <v>7706</v>
      </c>
      <c r="S16" s="138">
        <v>14530</v>
      </c>
      <c r="T16" s="138">
        <f t="shared" si="0"/>
        <v>84087</v>
      </c>
      <c r="U16" s="146">
        <v>0.80500000000000005</v>
      </c>
      <c r="V16" s="147">
        <f t="shared" si="1"/>
        <v>84087</v>
      </c>
      <c r="W16" s="148">
        <f t="shared" si="2"/>
        <v>0</v>
      </c>
    </row>
    <row r="17" spans="1:23" hidden="1" x14ac:dyDescent="0.25">
      <c r="A17" s="50" t="s">
        <v>2026</v>
      </c>
      <c r="B17" s="109">
        <v>4900</v>
      </c>
      <c r="C17" s="109" t="s">
        <v>1186</v>
      </c>
      <c r="D17" s="110" t="s">
        <v>1187</v>
      </c>
      <c r="E17">
        <v>7</v>
      </c>
      <c r="F17" s="50" t="s">
        <v>1184</v>
      </c>
      <c r="G17" s="109" t="s">
        <v>1188</v>
      </c>
      <c r="H17" s="109">
        <v>10</v>
      </c>
      <c r="I17" s="119">
        <v>0.1</v>
      </c>
      <c r="J17" s="123" t="s">
        <v>0</v>
      </c>
      <c r="K17" s="124" t="s">
        <v>298</v>
      </c>
      <c r="L17" s="124" t="s">
        <v>18</v>
      </c>
      <c r="M17" s="124" t="s">
        <v>153</v>
      </c>
      <c r="N17" s="125" t="s">
        <v>4</v>
      </c>
      <c r="O17" t="s">
        <v>1189</v>
      </c>
      <c r="P17" s="1" t="s">
        <v>2031</v>
      </c>
      <c r="Q17" s="137">
        <v>7207</v>
      </c>
      <c r="R17" s="138">
        <v>942</v>
      </c>
      <c r="S17" s="138">
        <v>523</v>
      </c>
      <c r="T17" s="138">
        <f t="shared" si="0"/>
        <v>8672</v>
      </c>
      <c r="U17" s="146">
        <v>0.1</v>
      </c>
      <c r="V17" s="147">
        <f t="shared" si="1"/>
        <v>8672</v>
      </c>
      <c r="W17" s="148">
        <f t="shared" si="2"/>
        <v>0</v>
      </c>
    </row>
    <row r="18" spans="1:23" hidden="1" x14ac:dyDescent="0.25">
      <c r="A18" s="50" t="s">
        <v>2026</v>
      </c>
      <c r="B18" s="109">
        <v>4900</v>
      </c>
      <c r="C18" s="109" t="s">
        <v>1186</v>
      </c>
      <c r="D18" s="110" t="s">
        <v>1187</v>
      </c>
      <c r="E18">
        <v>7</v>
      </c>
      <c r="F18" s="50" t="s">
        <v>1143</v>
      </c>
      <c r="G18" s="109" t="s">
        <v>1188</v>
      </c>
      <c r="H18" s="109">
        <v>10</v>
      </c>
      <c r="I18" s="119">
        <v>0.9</v>
      </c>
      <c r="J18" s="123" t="s">
        <v>0</v>
      </c>
      <c r="K18" s="124" t="s">
        <v>298</v>
      </c>
      <c r="L18" s="124" t="s">
        <v>49</v>
      </c>
      <c r="M18" s="124" t="s">
        <v>64</v>
      </c>
      <c r="N18" s="125" t="s">
        <v>4</v>
      </c>
      <c r="O18" t="s">
        <v>1190</v>
      </c>
      <c r="P18" s="1" t="s">
        <v>2030</v>
      </c>
      <c r="Q18" s="137">
        <v>64865</v>
      </c>
      <c r="R18" s="138">
        <v>8486</v>
      </c>
      <c r="S18" s="138">
        <v>4704</v>
      </c>
      <c r="T18" s="138">
        <f t="shared" si="0"/>
        <v>78055</v>
      </c>
      <c r="U18" s="146">
        <v>0.9</v>
      </c>
      <c r="V18" s="147">
        <f t="shared" si="1"/>
        <v>78055</v>
      </c>
      <c r="W18" s="148">
        <f t="shared" si="2"/>
        <v>0</v>
      </c>
    </row>
    <row r="19" spans="1:23" hidden="1" x14ac:dyDescent="0.25">
      <c r="A19" s="50" t="s">
        <v>2026</v>
      </c>
      <c r="B19" s="109">
        <v>5000</v>
      </c>
      <c r="C19" s="109" t="s">
        <v>1191</v>
      </c>
      <c r="D19" s="110" t="s">
        <v>1192</v>
      </c>
      <c r="E19">
        <v>7</v>
      </c>
      <c r="F19" s="50" t="s">
        <v>1143</v>
      </c>
      <c r="G19" s="109" t="s">
        <v>1152</v>
      </c>
      <c r="H19" s="109">
        <v>10</v>
      </c>
      <c r="I19" s="119">
        <v>1</v>
      </c>
      <c r="J19" s="123" t="s">
        <v>0</v>
      </c>
      <c r="K19" s="124" t="s">
        <v>226</v>
      </c>
      <c r="L19" s="124" t="s">
        <v>109</v>
      </c>
      <c r="M19" s="124" t="s">
        <v>64</v>
      </c>
      <c r="N19" s="125" t="s">
        <v>4</v>
      </c>
      <c r="O19" t="s">
        <v>1149</v>
      </c>
      <c r="P19" s="1" t="s">
        <v>2030</v>
      </c>
      <c r="Q19" s="137">
        <v>82705</v>
      </c>
      <c r="R19" s="138">
        <v>10305</v>
      </c>
      <c r="S19" s="138">
        <v>17364</v>
      </c>
      <c r="T19" s="138">
        <f t="shared" si="0"/>
        <v>110374</v>
      </c>
      <c r="U19" s="146">
        <v>1</v>
      </c>
      <c r="V19" s="147">
        <f t="shared" si="1"/>
        <v>110374</v>
      </c>
      <c r="W19" s="148">
        <f t="shared" si="2"/>
        <v>0</v>
      </c>
    </row>
    <row r="20" spans="1:23" hidden="1" x14ac:dyDescent="0.25">
      <c r="A20" s="50" t="s">
        <v>2027</v>
      </c>
      <c r="B20" s="109">
        <v>5100</v>
      </c>
      <c r="C20" s="109" t="s">
        <v>1193</v>
      </c>
      <c r="D20" s="110" t="s">
        <v>1194</v>
      </c>
      <c r="E20">
        <v>7</v>
      </c>
      <c r="F20" s="50" t="s">
        <v>1195</v>
      </c>
      <c r="G20" s="109" t="s">
        <v>1196</v>
      </c>
      <c r="H20" s="109">
        <v>11</v>
      </c>
      <c r="I20" s="119">
        <v>1</v>
      </c>
      <c r="J20" s="123" t="s">
        <v>0</v>
      </c>
      <c r="K20" s="124" t="s">
        <v>440</v>
      </c>
      <c r="L20" s="124" t="s">
        <v>432</v>
      </c>
      <c r="M20" s="124" t="s">
        <v>436</v>
      </c>
      <c r="N20" s="125" t="s">
        <v>437</v>
      </c>
      <c r="O20" t="s">
        <v>1197</v>
      </c>
      <c r="P20" s="1" t="s">
        <v>2031</v>
      </c>
      <c r="Q20" s="137">
        <v>100865</v>
      </c>
      <c r="R20" s="138">
        <v>12567</v>
      </c>
      <c r="S20" s="138">
        <v>18050</v>
      </c>
      <c r="T20" s="138">
        <f t="shared" si="0"/>
        <v>131482</v>
      </c>
      <c r="U20" s="146">
        <v>1</v>
      </c>
      <c r="V20" s="147">
        <f t="shared" si="1"/>
        <v>131482</v>
      </c>
      <c r="W20" s="148">
        <f t="shared" si="2"/>
        <v>0</v>
      </c>
    </row>
    <row r="21" spans="1:23" hidden="1" x14ac:dyDescent="0.25">
      <c r="A21" s="50" t="s">
        <v>2026</v>
      </c>
      <c r="B21" s="109">
        <v>5110</v>
      </c>
      <c r="C21" s="109" t="s">
        <v>1198</v>
      </c>
      <c r="D21" s="110" t="s">
        <v>1199</v>
      </c>
      <c r="E21">
        <v>7</v>
      </c>
      <c r="F21" s="50" t="s">
        <v>1202</v>
      </c>
      <c r="G21" s="109" t="s">
        <v>1152</v>
      </c>
      <c r="H21" s="109">
        <v>11</v>
      </c>
      <c r="I21" s="119">
        <v>0.25</v>
      </c>
      <c r="J21" s="123" t="s">
        <v>0</v>
      </c>
      <c r="K21" s="124" t="s">
        <v>368</v>
      </c>
      <c r="L21" s="124" t="s">
        <v>18</v>
      </c>
      <c r="M21" s="124" t="s">
        <v>144</v>
      </c>
      <c r="N21" s="125" t="s">
        <v>4</v>
      </c>
      <c r="O21" t="s">
        <v>1203</v>
      </c>
      <c r="P21" s="1" t="s">
        <v>2031</v>
      </c>
      <c r="Q21" s="137">
        <v>22743</v>
      </c>
      <c r="R21" s="138">
        <v>2833</v>
      </c>
      <c r="S21" s="138">
        <v>4512</v>
      </c>
      <c r="T21" s="138">
        <f t="shared" si="0"/>
        <v>30088</v>
      </c>
      <c r="U21" s="146">
        <v>0.25</v>
      </c>
      <c r="V21" s="147">
        <f t="shared" si="1"/>
        <v>30088</v>
      </c>
      <c r="W21" s="148">
        <f t="shared" si="2"/>
        <v>0</v>
      </c>
    </row>
    <row r="22" spans="1:23" hidden="1" x14ac:dyDescent="0.25">
      <c r="A22" s="50" t="s">
        <v>2026</v>
      </c>
      <c r="B22" s="109">
        <v>5110</v>
      </c>
      <c r="C22" s="109" t="s">
        <v>1198</v>
      </c>
      <c r="D22" s="110" t="s">
        <v>1199</v>
      </c>
      <c r="E22">
        <v>7</v>
      </c>
      <c r="F22" s="50" t="s">
        <v>1200</v>
      </c>
      <c r="G22" s="109" t="s">
        <v>1152</v>
      </c>
      <c r="H22" s="109">
        <v>11</v>
      </c>
      <c r="I22" s="119">
        <v>0.125</v>
      </c>
      <c r="J22" s="123" t="s">
        <v>0</v>
      </c>
      <c r="K22" s="124" t="s">
        <v>388</v>
      </c>
      <c r="L22" s="124" t="s">
        <v>18</v>
      </c>
      <c r="M22" s="124" t="s">
        <v>153</v>
      </c>
      <c r="N22" s="125" t="s">
        <v>4</v>
      </c>
      <c r="O22" t="s">
        <v>1201</v>
      </c>
      <c r="P22" s="1" t="s">
        <v>2031</v>
      </c>
      <c r="Q22" s="137">
        <v>11371</v>
      </c>
      <c r="R22" s="138">
        <v>1416</v>
      </c>
      <c r="S22" s="138">
        <v>2256</v>
      </c>
      <c r="T22" s="138">
        <f t="shared" si="0"/>
        <v>15043</v>
      </c>
      <c r="U22" s="146">
        <v>0.125</v>
      </c>
      <c r="V22" s="147">
        <f t="shared" si="1"/>
        <v>15043</v>
      </c>
      <c r="W22" s="148">
        <f t="shared" si="2"/>
        <v>0</v>
      </c>
    </row>
    <row r="23" spans="1:23" hidden="1" x14ac:dyDescent="0.25">
      <c r="A23" s="50" t="s">
        <v>2026</v>
      </c>
      <c r="B23" s="109">
        <v>5110</v>
      </c>
      <c r="C23" s="109" t="s">
        <v>1198</v>
      </c>
      <c r="D23" s="110" t="s">
        <v>1199</v>
      </c>
      <c r="E23">
        <v>7</v>
      </c>
      <c r="F23" s="50" t="s">
        <v>1143</v>
      </c>
      <c r="G23" s="109" t="s">
        <v>1152</v>
      </c>
      <c r="H23" s="109">
        <v>11</v>
      </c>
      <c r="I23" s="119">
        <v>0.625</v>
      </c>
      <c r="J23" s="123" t="s">
        <v>0</v>
      </c>
      <c r="K23" s="124" t="s">
        <v>388</v>
      </c>
      <c r="L23" s="124" t="s">
        <v>46</v>
      </c>
      <c r="M23" s="124" t="s">
        <v>64</v>
      </c>
      <c r="N23" s="125" t="s">
        <v>4</v>
      </c>
      <c r="O23" t="s">
        <v>1204</v>
      </c>
      <c r="P23" s="1" t="s">
        <v>2030</v>
      </c>
      <c r="Q23" s="137">
        <v>56859</v>
      </c>
      <c r="R23" s="138">
        <v>7084</v>
      </c>
      <c r="S23" s="138">
        <v>11281</v>
      </c>
      <c r="T23" s="138">
        <f t="shared" si="0"/>
        <v>75224</v>
      </c>
      <c r="U23" s="146">
        <v>0.625</v>
      </c>
      <c r="V23" s="147">
        <f t="shared" si="1"/>
        <v>75224</v>
      </c>
      <c r="W23" s="148">
        <f t="shared" si="2"/>
        <v>0</v>
      </c>
    </row>
    <row r="24" spans="1:23" hidden="1" x14ac:dyDescent="0.25">
      <c r="A24" s="50" t="s">
        <v>2026</v>
      </c>
      <c r="B24" s="109">
        <v>5300</v>
      </c>
      <c r="C24" s="109" t="s">
        <v>1205</v>
      </c>
      <c r="D24" s="110" t="s">
        <v>1158</v>
      </c>
      <c r="E24">
        <v>7</v>
      </c>
      <c r="F24" s="50" t="s">
        <v>1143</v>
      </c>
      <c r="G24" s="109" t="s">
        <v>1152</v>
      </c>
      <c r="H24" s="109">
        <v>10</v>
      </c>
      <c r="I24" s="119">
        <v>1</v>
      </c>
      <c r="J24" s="123" t="s">
        <v>0</v>
      </c>
      <c r="K24" s="124" t="s">
        <v>272</v>
      </c>
      <c r="L24" s="124" t="s">
        <v>264</v>
      </c>
      <c r="M24" s="124" t="s">
        <v>64</v>
      </c>
      <c r="N24" s="125" t="s">
        <v>4</v>
      </c>
      <c r="O24" t="s">
        <v>1206</v>
      </c>
      <c r="P24" s="1" t="s">
        <v>2030</v>
      </c>
      <c r="Q24" s="137">
        <v>82705</v>
      </c>
      <c r="R24" s="138">
        <v>10305</v>
      </c>
      <c r="S24" s="138">
        <v>18050</v>
      </c>
      <c r="T24" s="138">
        <f t="shared" si="0"/>
        <v>111060</v>
      </c>
      <c r="U24" s="146">
        <v>1</v>
      </c>
      <c r="V24" s="147">
        <f t="shared" si="1"/>
        <v>111060</v>
      </c>
      <c r="W24" s="148">
        <f t="shared" si="2"/>
        <v>0</v>
      </c>
    </row>
    <row r="25" spans="1:23" hidden="1" x14ac:dyDescent="0.25">
      <c r="A25" s="50" t="s">
        <v>2026</v>
      </c>
      <c r="B25" s="109">
        <v>5700</v>
      </c>
      <c r="C25" s="109" t="s">
        <v>1207</v>
      </c>
      <c r="D25" s="110" t="s">
        <v>1208</v>
      </c>
      <c r="E25">
        <v>7</v>
      </c>
      <c r="F25" s="50" t="s">
        <v>1184</v>
      </c>
      <c r="G25" s="109" t="s">
        <v>1159</v>
      </c>
      <c r="H25" s="109">
        <v>10</v>
      </c>
      <c r="I25" s="119">
        <v>0.04</v>
      </c>
      <c r="J25" s="123" t="s">
        <v>0</v>
      </c>
      <c r="K25" s="124" t="s">
        <v>324</v>
      </c>
      <c r="L25" s="124" t="s">
        <v>18</v>
      </c>
      <c r="M25" s="124" t="s">
        <v>153</v>
      </c>
      <c r="N25" s="125" t="s">
        <v>4</v>
      </c>
      <c r="O25" t="s">
        <v>1209</v>
      </c>
      <c r="P25" s="1" t="s">
        <v>2031</v>
      </c>
      <c r="Q25" s="137">
        <v>3424</v>
      </c>
      <c r="R25" s="138">
        <v>426</v>
      </c>
      <c r="S25" s="138">
        <v>722</v>
      </c>
      <c r="T25" s="138">
        <f t="shared" si="0"/>
        <v>4572</v>
      </c>
      <c r="U25" s="146">
        <v>0.04</v>
      </c>
      <c r="V25" s="147">
        <f t="shared" si="1"/>
        <v>4572</v>
      </c>
      <c r="W25" s="148">
        <f t="shared" si="2"/>
        <v>0</v>
      </c>
    </row>
    <row r="26" spans="1:23" hidden="1" x14ac:dyDescent="0.25">
      <c r="A26" s="50" t="s">
        <v>2026</v>
      </c>
      <c r="B26" s="109">
        <v>5700</v>
      </c>
      <c r="C26" s="109" t="s">
        <v>1207</v>
      </c>
      <c r="D26" s="110" t="s">
        <v>1208</v>
      </c>
      <c r="E26">
        <v>7</v>
      </c>
      <c r="F26" s="50" t="s">
        <v>1143</v>
      </c>
      <c r="G26" s="109" t="s">
        <v>1159</v>
      </c>
      <c r="H26" s="109">
        <v>10</v>
      </c>
      <c r="I26" s="119">
        <v>0.96</v>
      </c>
      <c r="J26" s="123" t="s">
        <v>0</v>
      </c>
      <c r="K26" s="124" t="s">
        <v>324</v>
      </c>
      <c r="L26" s="124" t="s">
        <v>155</v>
      </c>
      <c r="M26" s="124" t="s">
        <v>64</v>
      </c>
      <c r="N26" s="125" t="s">
        <v>4</v>
      </c>
      <c r="O26" t="s">
        <v>1210</v>
      </c>
      <c r="P26" s="1" t="s">
        <v>2030</v>
      </c>
      <c r="Q26" s="137">
        <v>82176</v>
      </c>
      <c r="R26" s="138">
        <v>10239</v>
      </c>
      <c r="S26" s="138">
        <v>17328</v>
      </c>
      <c r="T26" s="138">
        <f t="shared" si="0"/>
        <v>109743</v>
      </c>
      <c r="U26" s="146">
        <v>0.96</v>
      </c>
      <c r="V26" s="147">
        <f t="shared" si="1"/>
        <v>109743</v>
      </c>
      <c r="W26" s="148">
        <f t="shared" si="2"/>
        <v>0</v>
      </c>
    </row>
    <row r="27" spans="1:23" hidden="1" x14ac:dyDescent="0.25">
      <c r="A27" s="50" t="s">
        <v>2026</v>
      </c>
      <c r="B27" s="109">
        <v>5800</v>
      </c>
      <c r="C27" s="109" t="s">
        <v>1211</v>
      </c>
      <c r="D27" s="110" t="s">
        <v>1212</v>
      </c>
      <c r="E27">
        <v>7</v>
      </c>
      <c r="F27" s="50" t="s">
        <v>1202</v>
      </c>
      <c r="G27" s="109" t="s">
        <v>1213</v>
      </c>
      <c r="H27" s="109">
        <v>11</v>
      </c>
      <c r="I27" s="119">
        <v>0.5</v>
      </c>
      <c r="J27" s="123" t="s">
        <v>0</v>
      </c>
      <c r="K27" s="124" t="s">
        <v>143</v>
      </c>
      <c r="L27" s="124" t="s">
        <v>18</v>
      </c>
      <c r="M27" s="124" t="s">
        <v>144</v>
      </c>
      <c r="N27" s="125" t="s">
        <v>4</v>
      </c>
      <c r="O27" t="s">
        <v>1214</v>
      </c>
      <c r="P27" s="1" t="s">
        <v>2031</v>
      </c>
      <c r="Q27" s="137">
        <v>40731</v>
      </c>
      <c r="R27" s="138">
        <v>5075</v>
      </c>
      <c r="S27" s="138">
        <v>9025</v>
      </c>
      <c r="T27" s="138">
        <f t="shared" si="0"/>
        <v>54831</v>
      </c>
      <c r="U27" s="146">
        <v>0.5</v>
      </c>
      <c r="V27" s="147">
        <f t="shared" si="1"/>
        <v>54831</v>
      </c>
      <c r="W27" s="148">
        <f t="shared" si="2"/>
        <v>0</v>
      </c>
    </row>
    <row r="28" spans="1:23" hidden="1" x14ac:dyDescent="0.25">
      <c r="A28" s="50" t="s">
        <v>2026</v>
      </c>
      <c r="B28" s="109">
        <v>5800</v>
      </c>
      <c r="C28" s="109" t="s">
        <v>1211</v>
      </c>
      <c r="D28" s="110" t="s">
        <v>1212</v>
      </c>
      <c r="E28">
        <v>7</v>
      </c>
      <c r="F28" s="50" t="s">
        <v>1143</v>
      </c>
      <c r="G28" s="109" t="s">
        <v>1213</v>
      </c>
      <c r="H28" s="109">
        <v>11</v>
      </c>
      <c r="I28" s="119">
        <v>0.5</v>
      </c>
      <c r="J28" s="123" t="s">
        <v>0</v>
      </c>
      <c r="K28" s="124" t="s">
        <v>178</v>
      </c>
      <c r="L28" s="124" t="s">
        <v>155</v>
      </c>
      <c r="M28" s="124" t="s">
        <v>64</v>
      </c>
      <c r="N28" s="125" t="s">
        <v>4</v>
      </c>
      <c r="O28" t="s">
        <v>1215</v>
      </c>
      <c r="P28" s="1" t="s">
        <v>2030</v>
      </c>
      <c r="Q28" s="137">
        <v>40731</v>
      </c>
      <c r="R28" s="138">
        <v>5075</v>
      </c>
      <c r="S28" s="138">
        <v>9025</v>
      </c>
      <c r="T28" s="138">
        <f t="shared" si="0"/>
        <v>54831</v>
      </c>
      <c r="U28" s="146">
        <v>0.5</v>
      </c>
      <c r="V28" s="147">
        <f t="shared" si="1"/>
        <v>54831</v>
      </c>
      <c r="W28" s="148">
        <f t="shared" si="2"/>
        <v>0</v>
      </c>
    </row>
    <row r="29" spans="1:23" hidden="1" x14ac:dyDescent="0.25">
      <c r="A29" s="50" t="s">
        <v>2026</v>
      </c>
      <c r="B29" s="109">
        <v>5900</v>
      </c>
      <c r="C29" s="109" t="s">
        <v>1216</v>
      </c>
      <c r="D29" s="110" t="s">
        <v>1217</v>
      </c>
      <c r="E29">
        <v>7</v>
      </c>
      <c r="F29" s="50" t="s">
        <v>1143</v>
      </c>
      <c r="G29" s="109" t="s">
        <v>1159</v>
      </c>
      <c r="H29" s="109">
        <v>10</v>
      </c>
      <c r="I29" s="119">
        <v>1</v>
      </c>
      <c r="J29" s="123" t="s">
        <v>0</v>
      </c>
      <c r="K29" s="124" t="s">
        <v>213</v>
      </c>
      <c r="L29" s="124" t="s">
        <v>109</v>
      </c>
      <c r="M29" s="124" t="s">
        <v>64</v>
      </c>
      <c r="N29" s="125" t="s">
        <v>4</v>
      </c>
      <c r="O29" t="s">
        <v>1218</v>
      </c>
      <c r="P29" s="1" t="s">
        <v>2030</v>
      </c>
      <c r="Q29" s="137">
        <v>85600</v>
      </c>
      <c r="R29" s="138">
        <v>10665</v>
      </c>
      <c r="S29" s="138">
        <v>18050</v>
      </c>
      <c r="T29" s="138">
        <f t="shared" si="0"/>
        <v>114315</v>
      </c>
      <c r="U29" s="146">
        <v>1</v>
      </c>
      <c r="V29" s="147">
        <f t="shared" si="1"/>
        <v>114315</v>
      </c>
      <c r="W29" s="148">
        <f t="shared" si="2"/>
        <v>0</v>
      </c>
    </row>
    <row r="30" spans="1:23" hidden="1" x14ac:dyDescent="0.25">
      <c r="A30" s="50" t="s">
        <v>2026</v>
      </c>
      <c r="B30" s="109">
        <v>6200</v>
      </c>
      <c r="C30" s="109" t="s">
        <v>1219</v>
      </c>
      <c r="D30" s="110" t="s">
        <v>1220</v>
      </c>
      <c r="E30">
        <v>7</v>
      </c>
      <c r="F30" s="50" t="s">
        <v>1143</v>
      </c>
      <c r="G30" s="109" t="s">
        <v>1221</v>
      </c>
      <c r="H30" s="109">
        <v>11</v>
      </c>
      <c r="I30" s="119">
        <v>0.5</v>
      </c>
      <c r="J30" s="123" t="s">
        <v>0</v>
      </c>
      <c r="K30" s="124" t="s">
        <v>229</v>
      </c>
      <c r="L30" s="124" t="s">
        <v>230</v>
      </c>
      <c r="M30" s="124" t="s">
        <v>64</v>
      </c>
      <c r="N30" s="125" t="s">
        <v>4</v>
      </c>
      <c r="O30" t="s">
        <v>1222</v>
      </c>
      <c r="P30" s="1" t="s">
        <v>2030</v>
      </c>
      <c r="Q30" s="137">
        <v>43843</v>
      </c>
      <c r="R30" s="138">
        <v>5462</v>
      </c>
      <c r="S30" s="138">
        <v>8682</v>
      </c>
      <c r="T30" s="138">
        <f t="shared" si="0"/>
        <v>57987</v>
      </c>
      <c r="U30" s="146">
        <v>0.5</v>
      </c>
      <c r="V30" s="147">
        <f t="shared" si="1"/>
        <v>57987</v>
      </c>
      <c r="W30" s="148">
        <f t="shared" si="2"/>
        <v>0</v>
      </c>
    </row>
    <row r="31" spans="1:23" hidden="1" x14ac:dyDescent="0.25">
      <c r="A31" s="50" t="s">
        <v>2026</v>
      </c>
      <c r="B31" s="109">
        <v>6200</v>
      </c>
      <c r="C31" s="109" t="s">
        <v>1219</v>
      </c>
      <c r="D31" s="110" t="s">
        <v>1220</v>
      </c>
      <c r="E31">
        <v>7</v>
      </c>
      <c r="F31" s="50" t="s">
        <v>1202</v>
      </c>
      <c r="G31" s="109" t="s">
        <v>1221</v>
      </c>
      <c r="H31" s="109">
        <v>11</v>
      </c>
      <c r="I31" s="119">
        <v>0.5</v>
      </c>
      <c r="J31" s="123" t="s">
        <v>0</v>
      </c>
      <c r="K31" s="124" t="s">
        <v>229</v>
      </c>
      <c r="L31" s="124" t="s">
        <v>18</v>
      </c>
      <c r="M31" s="124" t="s">
        <v>144</v>
      </c>
      <c r="N31" s="125" t="s">
        <v>4</v>
      </c>
      <c r="O31" t="s">
        <v>1223</v>
      </c>
      <c r="P31" s="1" t="s">
        <v>2031</v>
      </c>
      <c r="Q31" s="137">
        <v>43843</v>
      </c>
      <c r="R31" s="138">
        <v>5462</v>
      </c>
      <c r="S31" s="138">
        <v>8682</v>
      </c>
      <c r="T31" s="138">
        <f t="shared" si="0"/>
        <v>57987</v>
      </c>
      <c r="U31" s="146">
        <v>0.5</v>
      </c>
      <c r="V31" s="147">
        <f t="shared" si="1"/>
        <v>57987</v>
      </c>
      <c r="W31" s="148">
        <f t="shared" si="2"/>
        <v>0</v>
      </c>
    </row>
    <row r="32" spans="1:23" hidden="1" x14ac:dyDescent="0.25">
      <c r="A32" s="50" t="s">
        <v>2026</v>
      </c>
      <c r="B32" s="109">
        <v>6590</v>
      </c>
      <c r="C32" s="109" t="s">
        <v>1224</v>
      </c>
      <c r="D32" s="110" t="s">
        <v>1225</v>
      </c>
      <c r="E32">
        <v>7</v>
      </c>
      <c r="F32" s="50" t="s">
        <v>1184</v>
      </c>
      <c r="G32" s="109" t="s">
        <v>1213</v>
      </c>
      <c r="H32" s="109">
        <v>10</v>
      </c>
      <c r="I32" s="119">
        <v>0.09</v>
      </c>
      <c r="J32" s="123" t="s">
        <v>0</v>
      </c>
      <c r="K32" s="124" t="s">
        <v>398</v>
      </c>
      <c r="L32" s="124" t="s">
        <v>18</v>
      </c>
      <c r="M32" s="124" t="s">
        <v>153</v>
      </c>
      <c r="N32" s="125" t="s">
        <v>4</v>
      </c>
      <c r="O32" t="s">
        <v>1226</v>
      </c>
      <c r="P32" s="1" t="s">
        <v>2031</v>
      </c>
      <c r="Q32" s="137">
        <v>6665</v>
      </c>
      <c r="R32" s="138">
        <v>830</v>
      </c>
      <c r="S32" s="138">
        <v>1624</v>
      </c>
      <c r="T32" s="138">
        <f t="shared" si="0"/>
        <v>9119</v>
      </c>
      <c r="U32" s="146">
        <v>0.09</v>
      </c>
      <c r="V32" s="147">
        <f t="shared" si="1"/>
        <v>9119</v>
      </c>
      <c r="W32" s="148">
        <f t="shared" si="2"/>
        <v>0</v>
      </c>
    </row>
    <row r="33" spans="1:23" hidden="1" x14ac:dyDescent="0.25">
      <c r="A33" s="50" t="s">
        <v>2026</v>
      </c>
      <c r="B33" s="109">
        <v>6590</v>
      </c>
      <c r="C33" s="109" t="s">
        <v>1224</v>
      </c>
      <c r="D33" s="110" t="s">
        <v>1225</v>
      </c>
      <c r="E33">
        <v>7</v>
      </c>
      <c r="F33" s="50" t="s">
        <v>1143</v>
      </c>
      <c r="G33" s="109" t="s">
        <v>1213</v>
      </c>
      <c r="H33" s="109">
        <v>10</v>
      </c>
      <c r="I33" s="119">
        <v>0.91</v>
      </c>
      <c r="J33" s="123" t="s">
        <v>0</v>
      </c>
      <c r="K33" s="124" t="s">
        <v>398</v>
      </c>
      <c r="L33" s="124" t="s">
        <v>399</v>
      </c>
      <c r="M33" s="124" t="s">
        <v>64</v>
      </c>
      <c r="N33" s="125" t="s">
        <v>4</v>
      </c>
      <c r="O33" t="s">
        <v>1227</v>
      </c>
      <c r="P33" s="1" t="s">
        <v>2030</v>
      </c>
      <c r="Q33" s="137">
        <v>67392</v>
      </c>
      <c r="R33" s="138">
        <v>8397</v>
      </c>
      <c r="S33" s="138">
        <v>16426</v>
      </c>
      <c r="T33" s="138">
        <f t="shared" si="0"/>
        <v>92215</v>
      </c>
      <c r="U33" s="146">
        <v>0.91</v>
      </c>
      <c r="V33" s="147">
        <f t="shared" si="1"/>
        <v>92215</v>
      </c>
      <c r="W33" s="148">
        <f t="shared" si="2"/>
        <v>0</v>
      </c>
    </row>
    <row r="34" spans="1:23" hidden="1" x14ac:dyDescent="0.25">
      <c r="A34" s="50" t="s">
        <v>2026</v>
      </c>
      <c r="B34" s="109">
        <v>6610</v>
      </c>
      <c r="C34" s="109" t="s">
        <v>1228</v>
      </c>
      <c r="D34" s="110" t="s">
        <v>1229</v>
      </c>
      <c r="E34">
        <v>7</v>
      </c>
      <c r="F34" s="50" t="s">
        <v>1184</v>
      </c>
      <c r="G34" s="109" t="s">
        <v>1230</v>
      </c>
      <c r="H34" s="109">
        <v>10</v>
      </c>
      <c r="I34" s="119">
        <v>0.19500000000000001</v>
      </c>
      <c r="J34" s="123" t="s">
        <v>0</v>
      </c>
      <c r="K34" s="124" t="s">
        <v>213</v>
      </c>
      <c r="L34" s="124" t="s">
        <v>18</v>
      </c>
      <c r="M34" s="124" t="s">
        <v>153</v>
      </c>
      <c r="N34" s="125" t="s">
        <v>4</v>
      </c>
      <c r="O34" t="s">
        <v>1231</v>
      </c>
      <c r="P34" s="1" t="s">
        <v>2031</v>
      </c>
      <c r="Q34" s="137">
        <v>16651</v>
      </c>
      <c r="R34" s="138">
        <v>2074</v>
      </c>
      <c r="S34" s="138">
        <v>3520</v>
      </c>
      <c r="T34" s="138">
        <f t="shared" si="0"/>
        <v>22245</v>
      </c>
      <c r="U34" s="146">
        <v>0.19500000000000001</v>
      </c>
      <c r="V34" s="147">
        <f t="shared" si="1"/>
        <v>22245</v>
      </c>
      <c r="W34" s="148">
        <f t="shared" si="2"/>
        <v>0</v>
      </c>
    </row>
    <row r="35" spans="1:23" hidden="1" x14ac:dyDescent="0.25">
      <c r="A35" s="50" t="s">
        <v>2026</v>
      </c>
      <c r="B35" s="109">
        <v>6610</v>
      </c>
      <c r="C35" s="109" t="s">
        <v>1228</v>
      </c>
      <c r="D35" s="110" t="s">
        <v>1229</v>
      </c>
      <c r="E35">
        <v>7</v>
      </c>
      <c r="F35" s="50" t="s">
        <v>1143</v>
      </c>
      <c r="G35" s="109" t="s">
        <v>1230</v>
      </c>
      <c r="H35" s="109">
        <v>10</v>
      </c>
      <c r="I35" s="119">
        <v>0.80500000000000005</v>
      </c>
      <c r="J35" s="123" t="s">
        <v>0</v>
      </c>
      <c r="K35" s="124" t="s">
        <v>213</v>
      </c>
      <c r="L35" s="124" t="s">
        <v>109</v>
      </c>
      <c r="M35" s="124" t="s">
        <v>64</v>
      </c>
      <c r="N35" s="125" t="s">
        <v>4</v>
      </c>
      <c r="O35" t="s">
        <v>1218</v>
      </c>
      <c r="P35" s="1" t="s">
        <v>2030</v>
      </c>
      <c r="Q35" s="137">
        <v>68742</v>
      </c>
      <c r="R35" s="138">
        <v>8565</v>
      </c>
      <c r="S35" s="138">
        <v>14530</v>
      </c>
      <c r="T35" s="138">
        <f t="shared" si="0"/>
        <v>91837</v>
      </c>
      <c r="U35" s="146">
        <v>0.80500000000000005</v>
      </c>
      <c r="V35" s="147">
        <f t="shared" si="1"/>
        <v>91837</v>
      </c>
      <c r="W35" s="148">
        <f t="shared" si="2"/>
        <v>0</v>
      </c>
    </row>
    <row r="36" spans="1:23" hidden="1" x14ac:dyDescent="0.25">
      <c r="A36" s="50" t="s">
        <v>2026</v>
      </c>
      <c r="B36" s="109">
        <v>6900</v>
      </c>
      <c r="C36" s="109" t="s">
        <v>1232</v>
      </c>
      <c r="D36" s="110" t="s">
        <v>1233</v>
      </c>
      <c r="E36">
        <v>7</v>
      </c>
      <c r="F36" s="50" t="s">
        <v>1234</v>
      </c>
      <c r="G36" s="109" t="s">
        <v>1213</v>
      </c>
      <c r="H36" s="109">
        <v>11</v>
      </c>
      <c r="I36" s="119">
        <v>0.6</v>
      </c>
      <c r="J36" s="123" t="s">
        <v>0</v>
      </c>
      <c r="K36" s="124" t="s">
        <v>108</v>
      </c>
      <c r="L36" s="124" t="s">
        <v>109</v>
      </c>
      <c r="M36" s="124" t="s">
        <v>110</v>
      </c>
      <c r="N36" s="125" t="s">
        <v>4</v>
      </c>
      <c r="O36" t="s">
        <v>1235</v>
      </c>
      <c r="P36" s="1" t="s">
        <v>2030</v>
      </c>
      <c r="Q36" s="137">
        <v>48878</v>
      </c>
      <c r="R36" s="138">
        <v>6090</v>
      </c>
      <c r="S36" s="138">
        <v>10418</v>
      </c>
      <c r="T36" s="138">
        <f t="shared" si="0"/>
        <v>65386</v>
      </c>
      <c r="U36" s="146">
        <v>0.6</v>
      </c>
      <c r="V36" s="147">
        <f t="shared" si="1"/>
        <v>65386</v>
      </c>
      <c r="W36" s="148">
        <f t="shared" si="2"/>
        <v>0</v>
      </c>
    </row>
    <row r="37" spans="1:23" hidden="1" x14ac:dyDescent="0.25">
      <c r="A37" s="50" t="s">
        <v>2026</v>
      </c>
      <c r="B37" s="109">
        <v>6900</v>
      </c>
      <c r="C37" s="109" t="s">
        <v>1232</v>
      </c>
      <c r="D37" s="110" t="s">
        <v>1233</v>
      </c>
      <c r="E37">
        <v>7</v>
      </c>
      <c r="F37" s="50" t="s">
        <v>1143</v>
      </c>
      <c r="G37" s="109" t="s">
        <v>1213</v>
      </c>
      <c r="H37" s="109">
        <v>11</v>
      </c>
      <c r="I37" s="119">
        <v>0.4</v>
      </c>
      <c r="J37" s="123" t="s">
        <v>0</v>
      </c>
      <c r="K37" s="124" t="s">
        <v>226</v>
      </c>
      <c r="L37" s="124" t="s">
        <v>109</v>
      </c>
      <c r="M37" s="124" t="s">
        <v>64</v>
      </c>
      <c r="N37" s="125" t="s">
        <v>4</v>
      </c>
      <c r="O37" t="s">
        <v>1149</v>
      </c>
      <c r="P37" s="1" t="s">
        <v>2030</v>
      </c>
      <c r="Q37" s="137">
        <v>32585</v>
      </c>
      <c r="R37" s="138">
        <v>4060</v>
      </c>
      <c r="S37" s="138">
        <v>6946</v>
      </c>
      <c r="T37" s="138">
        <f t="shared" si="0"/>
        <v>43591</v>
      </c>
      <c r="U37" s="146">
        <v>0.4</v>
      </c>
      <c r="V37" s="147">
        <f t="shared" si="1"/>
        <v>43591</v>
      </c>
      <c r="W37" s="148">
        <f t="shared" si="2"/>
        <v>0</v>
      </c>
    </row>
    <row r="38" spans="1:23" hidden="1" x14ac:dyDescent="0.25">
      <c r="A38" s="50" t="s">
        <v>2026</v>
      </c>
      <c r="B38" s="109">
        <v>7700</v>
      </c>
      <c r="C38" s="109" t="s">
        <v>1147</v>
      </c>
      <c r="D38" s="110" t="s">
        <v>1236</v>
      </c>
      <c r="E38">
        <v>7</v>
      </c>
      <c r="F38" s="50" t="s">
        <v>1143</v>
      </c>
      <c r="G38" s="109" t="s">
        <v>1148</v>
      </c>
      <c r="H38" s="109">
        <v>10</v>
      </c>
      <c r="I38" s="119">
        <v>1</v>
      </c>
      <c r="J38" s="123" t="s">
        <v>0</v>
      </c>
      <c r="K38" s="124" t="s">
        <v>388</v>
      </c>
      <c r="L38" s="124" t="s">
        <v>46</v>
      </c>
      <c r="M38" s="124" t="s">
        <v>64</v>
      </c>
      <c r="N38" s="125" t="s">
        <v>4</v>
      </c>
      <c r="O38" t="s">
        <v>1204</v>
      </c>
      <c r="P38" s="1" t="s">
        <v>2030</v>
      </c>
      <c r="Q38" s="137">
        <v>84359</v>
      </c>
      <c r="R38" s="138">
        <v>10511</v>
      </c>
      <c r="S38" s="138">
        <v>16777</v>
      </c>
      <c r="T38" s="138">
        <f t="shared" si="0"/>
        <v>111647</v>
      </c>
      <c r="U38" s="146">
        <v>1</v>
      </c>
      <c r="V38" s="147">
        <f t="shared" si="1"/>
        <v>111647</v>
      </c>
      <c r="W38" s="148">
        <f t="shared" si="2"/>
        <v>0</v>
      </c>
    </row>
    <row r="39" spans="1:23" hidden="1" x14ac:dyDescent="0.25">
      <c r="A39" s="50" t="s">
        <v>2026</v>
      </c>
      <c r="B39" s="109">
        <v>7800</v>
      </c>
      <c r="C39" s="109" t="s">
        <v>1237</v>
      </c>
      <c r="D39" s="110" t="s">
        <v>1238</v>
      </c>
      <c r="E39">
        <v>7</v>
      </c>
      <c r="F39" s="50" t="s">
        <v>1143</v>
      </c>
      <c r="G39" s="109" t="s">
        <v>1152</v>
      </c>
      <c r="H39" s="109">
        <v>10</v>
      </c>
      <c r="I39" s="119">
        <v>1</v>
      </c>
      <c r="J39" s="123" t="s">
        <v>0</v>
      </c>
      <c r="K39" s="124" t="s">
        <v>327</v>
      </c>
      <c r="L39" s="124" t="s">
        <v>317</v>
      </c>
      <c r="M39" s="124" t="s">
        <v>64</v>
      </c>
      <c r="N39" s="125" t="s">
        <v>4</v>
      </c>
      <c r="O39" t="s">
        <v>1161</v>
      </c>
      <c r="P39" s="1" t="s">
        <v>2030</v>
      </c>
      <c r="Q39" s="137">
        <v>82705</v>
      </c>
      <c r="R39" s="138">
        <v>10305</v>
      </c>
      <c r="S39" s="138">
        <v>18050</v>
      </c>
      <c r="T39" s="138">
        <f t="shared" si="0"/>
        <v>111060</v>
      </c>
      <c r="U39" s="146">
        <v>1</v>
      </c>
      <c r="V39" s="147">
        <f t="shared" si="1"/>
        <v>111060</v>
      </c>
      <c r="W39" s="148">
        <f t="shared" si="2"/>
        <v>0</v>
      </c>
    </row>
    <row r="40" spans="1:23" hidden="1" x14ac:dyDescent="0.25">
      <c r="A40" s="50" t="s">
        <v>2026</v>
      </c>
      <c r="B40" s="109">
        <v>7900</v>
      </c>
      <c r="C40" s="109" t="s">
        <v>1186</v>
      </c>
      <c r="D40" s="110" t="s">
        <v>1239</v>
      </c>
      <c r="E40">
        <v>7</v>
      </c>
      <c r="F40" s="50" t="s">
        <v>1143</v>
      </c>
      <c r="G40" s="109" t="s">
        <v>1240</v>
      </c>
      <c r="H40" s="109">
        <v>10</v>
      </c>
      <c r="I40" s="119">
        <v>1</v>
      </c>
      <c r="J40" s="123" t="s">
        <v>0</v>
      </c>
      <c r="K40" s="124" t="s">
        <v>248</v>
      </c>
      <c r="L40" s="124" t="s">
        <v>230</v>
      </c>
      <c r="M40" s="124" t="s">
        <v>64</v>
      </c>
      <c r="N40" s="125" t="s">
        <v>4</v>
      </c>
      <c r="O40" t="s">
        <v>1241</v>
      </c>
      <c r="P40" s="1" t="s">
        <v>2030</v>
      </c>
      <c r="Q40" s="137">
        <v>74596</v>
      </c>
      <c r="R40" s="138">
        <v>9294</v>
      </c>
      <c r="S40" s="138">
        <v>18050</v>
      </c>
      <c r="T40" s="138">
        <f t="shared" si="0"/>
        <v>101940</v>
      </c>
      <c r="U40" s="146">
        <v>1</v>
      </c>
      <c r="V40" s="147">
        <f t="shared" si="1"/>
        <v>101940</v>
      </c>
      <c r="W40" s="148">
        <f t="shared" si="2"/>
        <v>0</v>
      </c>
    </row>
    <row r="41" spans="1:23" hidden="1" x14ac:dyDescent="0.25">
      <c r="A41" s="50" t="s">
        <v>2026</v>
      </c>
      <c r="B41" s="109">
        <v>8000</v>
      </c>
      <c r="C41" s="109" t="s">
        <v>1242</v>
      </c>
      <c r="D41" s="110" t="s">
        <v>1243</v>
      </c>
      <c r="E41">
        <v>7</v>
      </c>
      <c r="F41" s="50" t="s">
        <v>1143</v>
      </c>
      <c r="G41" s="109" t="s">
        <v>1196</v>
      </c>
      <c r="H41" s="109">
        <v>10</v>
      </c>
      <c r="I41" s="119">
        <v>1</v>
      </c>
      <c r="J41" s="123" t="s">
        <v>0</v>
      </c>
      <c r="K41" s="124" t="s">
        <v>327</v>
      </c>
      <c r="L41" s="124" t="s">
        <v>317</v>
      </c>
      <c r="M41" s="124" t="s">
        <v>64</v>
      </c>
      <c r="N41" s="125" t="s">
        <v>4</v>
      </c>
      <c r="O41" t="s">
        <v>1161</v>
      </c>
      <c r="P41" s="1" t="s">
        <v>2030</v>
      </c>
      <c r="Q41" s="137">
        <v>91696</v>
      </c>
      <c r="R41" s="138">
        <v>11425</v>
      </c>
      <c r="S41" s="138">
        <v>18050</v>
      </c>
      <c r="T41" s="138">
        <f t="shared" si="0"/>
        <v>121171</v>
      </c>
      <c r="U41" s="146">
        <v>1</v>
      </c>
      <c r="V41" s="147">
        <f t="shared" si="1"/>
        <v>121171</v>
      </c>
      <c r="W41" s="148">
        <f t="shared" si="2"/>
        <v>0</v>
      </c>
    </row>
    <row r="42" spans="1:23" hidden="1" x14ac:dyDescent="0.25">
      <c r="A42" s="50" t="s">
        <v>2026</v>
      </c>
      <c r="B42" s="109">
        <v>8100</v>
      </c>
      <c r="C42" s="109" t="s">
        <v>1244</v>
      </c>
      <c r="D42" s="110" t="s">
        <v>1183</v>
      </c>
      <c r="E42">
        <v>7</v>
      </c>
      <c r="F42" s="50" t="s">
        <v>1143</v>
      </c>
      <c r="G42" s="109" t="s">
        <v>1148</v>
      </c>
      <c r="H42" s="109">
        <v>10</v>
      </c>
      <c r="I42" s="119">
        <v>1</v>
      </c>
      <c r="J42" s="123" t="s">
        <v>0</v>
      </c>
      <c r="K42" s="124" t="s">
        <v>327</v>
      </c>
      <c r="L42" s="124" t="s">
        <v>317</v>
      </c>
      <c r="M42" s="124" t="s">
        <v>64</v>
      </c>
      <c r="N42" s="125" t="s">
        <v>4</v>
      </c>
      <c r="O42" t="s">
        <v>1161</v>
      </c>
      <c r="P42" s="1" t="s">
        <v>2030</v>
      </c>
      <c r="Q42" s="137">
        <v>84359</v>
      </c>
      <c r="R42" s="138">
        <v>10511</v>
      </c>
      <c r="S42" s="138">
        <v>18050</v>
      </c>
      <c r="T42" s="138">
        <f t="shared" si="0"/>
        <v>112920</v>
      </c>
      <c r="U42" s="146">
        <v>1</v>
      </c>
      <c r="V42" s="147">
        <f t="shared" si="1"/>
        <v>112920</v>
      </c>
      <c r="W42" s="148">
        <f t="shared" si="2"/>
        <v>0</v>
      </c>
    </row>
    <row r="43" spans="1:23" hidden="1" x14ac:dyDescent="0.25">
      <c r="A43" s="50" t="s">
        <v>2026</v>
      </c>
      <c r="B43" s="109">
        <v>8110</v>
      </c>
      <c r="C43" s="109" t="s">
        <v>1245</v>
      </c>
      <c r="D43" s="110" t="s">
        <v>1212</v>
      </c>
      <c r="E43">
        <v>7</v>
      </c>
      <c r="F43" s="50" t="s">
        <v>1143</v>
      </c>
      <c r="G43" s="109" t="s">
        <v>1169</v>
      </c>
      <c r="H43" s="109">
        <v>10</v>
      </c>
      <c r="I43" s="119">
        <v>1</v>
      </c>
      <c r="J43" s="123" t="s">
        <v>0</v>
      </c>
      <c r="K43" s="124" t="s">
        <v>327</v>
      </c>
      <c r="L43" s="124" t="s">
        <v>317</v>
      </c>
      <c r="M43" s="124" t="s">
        <v>64</v>
      </c>
      <c r="N43" s="125" t="s">
        <v>4</v>
      </c>
      <c r="O43" t="s">
        <v>1161</v>
      </c>
      <c r="P43" s="1" t="s">
        <v>2030</v>
      </c>
      <c r="Q43" s="137">
        <v>94906</v>
      </c>
      <c r="R43" s="138">
        <v>11825</v>
      </c>
      <c r="S43" s="138">
        <v>18050</v>
      </c>
      <c r="T43" s="138">
        <f t="shared" si="0"/>
        <v>124781</v>
      </c>
      <c r="U43" s="146">
        <v>1</v>
      </c>
      <c r="V43" s="147">
        <f t="shared" si="1"/>
        <v>124781</v>
      </c>
      <c r="W43" s="148">
        <f t="shared" si="2"/>
        <v>0</v>
      </c>
    </row>
    <row r="44" spans="1:23" hidden="1" x14ac:dyDescent="0.25">
      <c r="A44" s="50" t="s">
        <v>2026</v>
      </c>
      <c r="B44" s="109">
        <v>8120</v>
      </c>
      <c r="C44" s="109" t="s">
        <v>1246</v>
      </c>
      <c r="D44" s="110" t="s">
        <v>1220</v>
      </c>
      <c r="E44">
        <v>7</v>
      </c>
      <c r="F44" s="50" t="s">
        <v>1184</v>
      </c>
      <c r="G44" s="109" t="s">
        <v>1159</v>
      </c>
      <c r="H44" s="109">
        <v>10</v>
      </c>
      <c r="I44" s="119">
        <v>0.19600000000000001</v>
      </c>
      <c r="J44" s="123" t="s">
        <v>0</v>
      </c>
      <c r="K44" s="124" t="s">
        <v>195</v>
      </c>
      <c r="L44" s="124" t="s">
        <v>18</v>
      </c>
      <c r="M44" s="124" t="s">
        <v>153</v>
      </c>
      <c r="N44" s="125" t="s">
        <v>4</v>
      </c>
      <c r="O44" t="s">
        <v>1247</v>
      </c>
      <c r="P44" s="1" t="s">
        <v>2031</v>
      </c>
      <c r="Q44" s="137">
        <v>16777</v>
      </c>
      <c r="R44" s="138">
        <v>2090</v>
      </c>
      <c r="S44" s="138">
        <v>3538</v>
      </c>
      <c r="T44" s="138">
        <f t="shared" si="0"/>
        <v>22405</v>
      </c>
      <c r="U44" s="146">
        <v>0.19600000000000001</v>
      </c>
      <c r="V44" s="147">
        <f t="shared" si="1"/>
        <v>22405</v>
      </c>
      <c r="W44" s="148">
        <f t="shared" si="2"/>
        <v>0</v>
      </c>
    </row>
    <row r="45" spans="1:23" hidden="1" x14ac:dyDescent="0.25">
      <c r="A45" s="50" t="s">
        <v>2026</v>
      </c>
      <c r="B45" s="109">
        <v>8120</v>
      </c>
      <c r="C45" s="109" t="s">
        <v>1246</v>
      </c>
      <c r="D45" s="110" t="s">
        <v>1220</v>
      </c>
      <c r="E45">
        <v>7</v>
      </c>
      <c r="F45" s="50" t="s">
        <v>1143</v>
      </c>
      <c r="G45" s="109" t="s">
        <v>1159</v>
      </c>
      <c r="H45" s="109">
        <v>10</v>
      </c>
      <c r="I45" s="119">
        <v>0.80400000000000005</v>
      </c>
      <c r="J45" s="123" t="s">
        <v>0</v>
      </c>
      <c r="K45" s="124" t="s">
        <v>195</v>
      </c>
      <c r="L45" s="124" t="s">
        <v>196</v>
      </c>
      <c r="M45" s="124" t="s">
        <v>64</v>
      </c>
      <c r="N45" s="125" t="s">
        <v>4</v>
      </c>
      <c r="O45" t="s">
        <v>1248</v>
      </c>
      <c r="P45" s="1" t="s">
        <v>2030</v>
      </c>
      <c r="Q45" s="137">
        <v>68822</v>
      </c>
      <c r="R45" s="138">
        <v>8575</v>
      </c>
      <c r="S45" s="138">
        <v>14512</v>
      </c>
      <c r="T45" s="138">
        <f t="shared" si="0"/>
        <v>91909</v>
      </c>
      <c r="U45" s="146">
        <v>0.80400000000000005</v>
      </c>
      <c r="V45" s="147">
        <f t="shared" si="1"/>
        <v>91909</v>
      </c>
      <c r="W45" s="148">
        <f t="shared" si="2"/>
        <v>0</v>
      </c>
    </row>
    <row r="46" spans="1:23" hidden="1" x14ac:dyDescent="0.25">
      <c r="A46" s="50" t="s">
        <v>2026</v>
      </c>
      <c r="B46" s="109">
        <v>8200</v>
      </c>
      <c r="C46" s="109" t="s">
        <v>1249</v>
      </c>
      <c r="D46" s="110" t="s">
        <v>1250</v>
      </c>
      <c r="E46">
        <v>7</v>
      </c>
      <c r="F46" s="50" t="s">
        <v>1143</v>
      </c>
      <c r="G46" s="109" t="s">
        <v>1152</v>
      </c>
      <c r="H46" s="109">
        <v>10</v>
      </c>
      <c r="I46" s="119">
        <v>0.5</v>
      </c>
      <c r="J46" s="123" t="s">
        <v>0</v>
      </c>
      <c r="K46" s="124" t="s">
        <v>319</v>
      </c>
      <c r="L46" s="124" t="s">
        <v>317</v>
      </c>
      <c r="M46" s="124" t="s">
        <v>64</v>
      </c>
      <c r="N46" s="125" t="s">
        <v>4</v>
      </c>
      <c r="O46" t="s">
        <v>1160</v>
      </c>
      <c r="P46" s="1" t="s">
        <v>2030</v>
      </c>
      <c r="Q46" s="137">
        <v>41352</v>
      </c>
      <c r="R46" s="138">
        <v>5152</v>
      </c>
      <c r="S46" s="138">
        <v>9025</v>
      </c>
      <c r="T46" s="138">
        <f t="shared" si="0"/>
        <v>55529</v>
      </c>
      <c r="U46" s="146">
        <v>0.5</v>
      </c>
      <c r="V46" s="147">
        <f t="shared" si="1"/>
        <v>55529</v>
      </c>
      <c r="W46" s="148">
        <f t="shared" si="2"/>
        <v>0</v>
      </c>
    </row>
    <row r="47" spans="1:23" hidden="1" x14ac:dyDescent="0.25">
      <c r="A47" s="50" t="s">
        <v>2026</v>
      </c>
      <c r="B47" s="109">
        <v>8200</v>
      </c>
      <c r="C47" s="109" t="s">
        <v>1249</v>
      </c>
      <c r="D47" s="110" t="s">
        <v>1250</v>
      </c>
      <c r="E47">
        <v>7</v>
      </c>
      <c r="F47" s="50" t="s">
        <v>1143</v>
      </c>
      <c r="G47" s="109" t="s">
        <v>1152</v>
      </c>
      <c r="H47" s="109">
        <v>10</v>
      </c>
      <c r="I47" s="119">
        <v>0.5</v>
      </c>
      <c r="J47" s="123" t="s">
        <v>0</v>
      </c>
      <c r="K47" s="124" t="s">
        <v>327</v>
      </c>
      <c r="L47" s="124" t="s">
        <v>317</v>
      </c>
      <c r="M47" s="124" t="s">
        <v>64</v>
      </c>
      <c r="N47" s="125" t="s">
        <v>4</v>
      </c>
      <c r="O47" t="s">
        <v>1161</v>
      </c>
      <c r="P47" s="1" t="s">
        <v>2030</v>
      </c>
      <c r="Q47" s="137">
        <v>41352</v>
      </c>
      <c r="R47" s="138">
        <v>5152</v>
      </c>
      <c r="S47" s="138">
        <v>9025</v>
      </c>
      <c r="T47" s="138">
        <f t="shared" si="0"/>
        <v>55529</v>
      </c>
      <c r="U47" s="146">
        <v>0.5</v>
      </c>
      <c r="V47" s="147">
        <f t="shared" si="1"/>
        <v>55529</v>
      </c>
      <c r="W47" s="148">
        <f t="shared" si="2"/>
        <v>0</v>
      </c>
    </row>
    <row r="48" spans="1:23" hidden="1" x14ac:dyDescent="0.25">
      <c r="A48" s="50" t="s">
        <v>2026</v>
      </c>
      <c r="B48" s="109">
        <v>8320</v>
      </c>
      <c r="C48" s="109" t="s">
        <v>1251</v>
      </c>
      <c r="D48" s="110" t="s">
        <v>1252</v>
      </c>
      <c r="E48">
        <v>7</v>
      </c>
      <c r="F48" s="50" t="s">
        <v>1184</v>
      </c>
      <c r="G48" s="109" t="s">
        <v>1253</v>
      </c>
      <c r="H48" s="109">
        <v>10</v>
      </c>
      <c r="I48" s="119">
        <v>2.7E-2</v>
      </c>
      <c r="J48" s="123" t="s">
        <v>0</v>
      </c>
      <c r="K48" s="124" t="s">
        <v>382</v>
      </c>
      <c r="L48" s="124" t="s">
        <v>18</v>
      </c>
      <c r="M48" s="124" t="s">
        <v>153</v>
      </c>
      <c r="N48" s="125" t="s">
        <v>4</v>
      </c>
      <c r="O48" t="s">
        <v>1254</v>
      </c>
      <c r="P48" s="1" t="s">
        <v>2031</v>
      </c>
      <c r="Q48" s="137">
        <v>1931</v>
      </c>
      <c r="R48" s="138">
        <v>240</v>
      </c>
      <c r="S48" s="138">
        <v>487</v>
      </c>
      <c r="T48" s="138">
        <f t="shared" si="0"/>
        <v>2658</v>
      </c>
      <c r="U48" s="146">
        <v>2.7E-2</v>
      </c>
      <c r="V48" s="147">
        <f t="shared" si="1"/>
        <v>2658</v>
      </c>
      <c r="W48" s="148">
        <f t="shared" si="2"/>
        <v>0</v>
      </c>
    </row>
    <row r="49" spans="1:23" hidden="1" x14ac:dyDescent="0.25">
      <c r="A49" s="50" t="s">
        <v>2026</v>
      </c>
      <c r="B49" s="109">
        <v>8320</v>
      </c>
      <c r="C49" s="109" t="s">
        <v>1251</v>
      </c>
      <c r="D49" s="110" t="s">
        <v>1252</v>
      </c>
      <c r="E49">
        <v>7</v>
      </c>
      <c r="F49" s="50" t="s">
        <v>1143</v>
      </c>
      <c r="G49" s="109" t="s">
        <v>1253</v>
      </c>
      <c r="H49" s="109">
        <v>10</v>
      </c>
      <c r="I49" s="119">
        <v>0.97299999999999998</v>
      </c>
      <c r="J49" s="123" t="s">
        <v>0</v>
      </c>
      <c r="K49" s="124" t="s">
        <v>382</v>
      </c>
      <c r="L49" s="124" t="s">
        <v>46</v>
      </c>
      <c r="M49" s="124" t="s">
        <v>64</v>
      </c>
      <c r="N49" s="125" t="s">
        <v>4</v>
      </c>
      <c r="O49" t="s">
        <v>1255</v>
      </c>
      <c r="P49" s="1" t="s">
        <v>2030</v>
      </c>
      <c r="Q49" s="137">
        <v>69621</v>
      </c>
      <c r="R49" s="138">
        <v>8674</v>
      </c>
      <c r="S49" s="138">
        <v>17563</v>
      </c>
      <c r="T49" s="138">
        <f t="shared" si="0"/>
        <v>95858</v>
      </c>
      <c r="U49" s="146">
        <v>0.97299999999999998</v>
      </c>
      <c r="V49" s="147">
        <f t="shared" si="1"/>
        <v>95858</v>
      </c>
      <c r="W49" s="148">
        <f t="shared" si="2"/>
        <v>0</v>
      </c>
    </row>
    <row r="50" spans="1:23" hidden="1" x14ac:dyDescent="0.25">
      <c r="A50" s="50" t="s">
        <v>2026</v>
      </c>
      <c r="B50" s="109">
        <v>8400</v>
      </c>
      <c r="C50" s="109" t="s">
        <v>1256</v>
      </c>
      <c r="D50" s="110" t="s">
        <v>1257</v>
      </c>
      <c r="E50">
        <v>7</v>
      </c>
      <c r="F50" s="50" t="s">
        <v>1143</v>
      </c>
      <c r="G50" s="109" t="s">
        <v>1148</v>
      </c>
      <c r="H50" s="109">
        <v>10</v>
      </c>
      <c r="I50" s="119">
        <v>1</v>
      </c>
      <c r="J50" s="123" t="s">
        <v>0</v>
      </c>
      <c r="K50" s="124" t="s">
        <v>232</v>
      </c>
      <c r="L50" s="124" t="s">
        <v>230</v>
      </c>
      <c r="M50" s="124" t="s">
        <v>64</v>
      </c>
      <c r="N50" s="125" t="s">
        <v>4</v>
      </c>
      <c r="O50" t="s">
        <v>1173</v>
      </c>
      <c r="P50" s="1" t="s">
        <v>2030</v>
      </c>
      <c r="Q50" s="137">
        <v>84359</v>
      </c>
      <c r="R50" s="138">
        <v>10511</v>
      </c>
      <c r="S50" s="138">
        <v>18050</v>
      </c>
      <c r="T50" s="138">
        <f t="shared" si="0"/>
        <v>112920</v>
      </c>
      <c r="U50" s="146">
        <v>1</v>
      </c>
      <c r="V50" s="147">
        <f t="shared" si="1"/>
        <v>112920</v>
      </c>
      <c r="W50" s="148">
        <f t="shared" si="2"/>
        <v>0</v>
      </c>
    </row>
    <row r="51" spans="1:23" hidden="1" x14ac:dyDescent="0.25">
      <c r="A51" s="50" t="s">
        <v>2026</v>
      </c>
      <c r="B51" s="109">
        <v>8510</v>
      </c>
      <c r="C51" s="109" t="s">
        <v>1258</v>
      </c>
      <c r="D51" s="110" t="s">
        <v>1259</v>
      </c>
      <c r="E51">
        <v>7</v>
      </c>
      <c r="F51" s="50" t="s">
        <v>1184</v>
      </c>
      <c r="G51" s="109" t="s">
        <v>1159</v>
      </c>
      <c r="H51" s="109">
        <v>10</v>
      </c>
      <c r="I51" s="119">
        <v>0.25</v>
      </c>
      <c r="J51" s="123" t="s">
        <v>0</v>
      </c>
      <c r="K51" s="124" t="s">
        <v>327</v>
      </c>
      <c r="L51" s="124" t="s">
        <v>18</v>
      </c>
      <c r="M51" s="124" t="s">
        <v>153</v>
      </c>
      <c r="N51" s="125" t="s">
        <v>4</v>
      </c>
      <c r="O51" t="s">
        <v>1260</v>
      </c>
      <c r="P51" s="1" t="s">
        <v>2031</v>
      </c>
      <c r="Q51" s="137">
        <v>21400</v>
      </c>
      <c r="R51" s="138">
        <v>2666</v>
      </c>
      <c r="S51" s="138">
        <v>4512</v>
      </c>
      <c r="T51" s="138">
        <f t="shared" si="0"/>
        <v>28578</v>
      </c>
      <c r="U51" s="146">
        <v>0.25</v>
      </c>
      <c r="V51" s="147">
        <f t="shared" si="1"/>
        <v>28578</v>
      </c>
      <c r="W51" s="148">
        <f t="shared" si="2"/>
        <v>0</v>
      </c>
    </row>
    <row r="52" spans="1:23" hidden="1" x14ac:dyDescent="0.25">
      <c r="A52" s="50" t="s">
        <v>2026</v>
      </c>
      <c r="B52" s="109">
        <v>8510</v>
      </c>
      <c r="C52" s="109" t="s">
        <v>1258</v>
      </c>
      <c r="D52" s="110" t="s">
        <v>1259</v>
      </c>
      <c r="E52">
        <v>7</v>
      </c>
      <c r="F52" s="50" t="s">
        <v>1143</v>
      </c>
      <c r="G52" s="109" t="s">
        <v>1159</v>
      </c>
      <c r="H52" s="109">
        <v>10</v>
      </c>
      <c r="I52" s="119">
        <v>0.75</v>
      </c>
      <c r="J52" s="123" t="s">
        <v>0</v>
      </c>
      <c r="K52" s="124" t="s">
        <v>327</v>
      </c>
      <c r="L52" s="124" t="s">
        <v>317</v>
      </c>
      <c r="M52" s="124" t="s">
        <v>64</v>
      </c>
      <c r="N52" s="125" t="s">
        <v>4</v>
      </c>
      <c r="O52" t="s">
        <v>1161</v>
      </c>
      <c r="P52" s="1" t="s">
        <v>2030</v>
      </c>
      <c r="Q52" s="137">
        <v>64200</v>
      </c>
      <c r="R52" s="138">
        <v>7999</v>
      </c>
      <c r="S52" s="138">
        <v>13538</v>
      </c>
      <c r="T52" s="138">
        <f t="shared" si="0"/>
        <v>85737</v>
      </c>
      <c r="U52" s="146">
        <v>0.75</v>
      </c>
      <c r="V52" s="147">
        <f t="shared" si="1"/>
        <v>85737</v>
      </c>
      <c r="W52" s="148">
        <f t="shared" si="2"/>
        <v>0</v>
      </c>
    </row>
    <row r="53" spans="1:23" hidden="1" x14ac:dyDescent="0.25">
      <c r="A53" s="50" t="s">
        <v>2026</v>
      </c>
      <c r="B53" s="109">
        <v>8540</v>
      </c>
      <c r="C53" s="109" t="s">
        <v>1261</v>
      </c>
      <c r="D53" s="110" t="s">
        <v>1262</v>
      </c>
      <c r="E53">
        <v>7</v>
      </c>
      <c r="F53" s="50" t="s">
        <v>1143</v>
      </c>
      <c r="G53" s="109" t="s">
        <v>1213</v>
      </c>
      <c r="H53" s="109">
        <v>10</v>
      </c>
      <c r="I53" s="119">
        <v>1</v>
      </c>
      <c r="J53" s="123" t="s">
        <v>0</v>
      </c>
      <c r="K53" s="124" t="s">
        <v>204</v>
      </c>
      <c r="L53" s="124" t="s">
        <v>121</v>
      </c>
      <c r="M53" s="124" t="s">
        <v>64</v>
      </c>
      <c r="N53" s="125" t="s">
        <v>4</v>
      </c>
      <c r="O53" t="s">
        <v>1263</v>
      </c>
      <c r="P53" s="1" t="s">
        <v>2030</v>
      </c>
      <c r="Q53" s="137">
        <v>74058</v>
      </c>
      <c r="R53" s="138">
        <v>9227</v>
      </c>
      <c r="S53" s="138">
        <v>18050</v>
      </c>
      <c r="T53" s="138">
        <f t="shared" si="0"/>
        <v>101335</v>
      </c>
      <c r="U53" s="146">
        <v>1</v>
      </c>
      <c r="V53" s="147">
        <f t="shared" si="1"/>
        <v>101335</v>
      </c>
      <c r="W53" s="148">
        <f t="shared" si="2"/>
        <v>0</v>
      </c>
    </row>
    <row r="54" spans="1:23" hidden="1" x14ac:dyDescent="0.25">
      <c r="A54" s="50" t="s">
        <v>2026</v>
      </c>
      <c r="B54" s="109">
        <v>8550</v>
      </c>
      <c r="C54" s="109" t="s">
        <v>1264</v>
      </c>
      <c r="D54" s="110" t="s">
        <v>1229</v>
      </c>
      <c r="E54">
        <v>7</v>
      </c>
      <c r="F54" s="50" t="s">
        <v>1143</v>
      </c>
      <c r="G54" s="109" t="s">
        <v>1265</v>
      </c>
      <c r="H54" s="109">
        <v>10</v>
      </c>
      <c r="I54" s="119">
        <v>0.25</v>
      </c>
      <c r="J54" s="123" t="s">
        <v>0</v>
      </c>
      <c r="K54" s="124" t="s">
        <v>319</v>
      </c>
      <c r="L54" s="124" t="s">
        <v>317</v>
      </c>
      <c r="M54" s="124" t="s">
        <v>64</v>
      </c>
      <c r="N54" s="125" t="s">
        <v>4</v>
      </c>
      <c r="O54" t="s">
        <v>1160</v>
      </c>
      <c r="P54" s="1" t="s">
        <v>2030</v>
      </c>
      <c r="Q54" s="137">
        <v>19977</v>
      </c>
      <c r="R54" s="138">
        <v>2489</v>
      </c>
      <c r="S54" s="138">
        <v>4512</v>
      </c>
      <c r="T54" s="138">
        <f t="shared" si="0"/>
        <v>26978</v>
      </c>
      <c r="U54" s="146">
        <v>0.25</v>
      </c>
      <c r="V54" s="147">
        <f t="shared" si="1"/>
        <v>26978</v>
      </c>
      <c r="W54" s="148">
        <f t="shared" si="2"/>
        <v>0</v>
      </c>
    </row>
    <row r="55" spans="1:23" hidden="1" x14ac:dyDescent="0.25">
      <c r="A55" s="50" t="s">
        <v>2026</v>
      </c>
      <c r="B55" s="109">
        <v>8550</v>
      </c>
      <c r="C55" s="109" t="s">
        <v>1264</v>
      </c>
      <c r="D55" s="110" t="s">
        <v>1229</v>
      </c>
      <c r="E55">
        <v>7</v>
      </c>
      <c r="F55" s="50" t="s">
        <v>1143</v>
      </c>
      <c r="G55" s="109" t="s">
        <v>1265</v>
      </c>
      <c r="H55" s="109">
        <v>10</v>
      </c>
      <c r="I55" s="119">
        <v>0.75</v>
      </c>
      <c r="J55" s="123" t="s">
        <v>0</v>
      </c>
      <c r="K55" s="124" t="s">
        <v>327</v>
      </c>
      <c r="L55" s="124" t="s">
        <v>317</v>
      </c>
      <c r="M55" s="124" t="s">
        <v>64</v>
      </c>
      <c r="N55" s="125" t="s">
        <v>4</v>
      </c>
      <c r="O55" t="s">
        <v>1161</v>
      </c>
      <c r="P55" s="1" t="s">
        <v>2030</v>
      </c>
      <c r="Q55" s="137">
        <v>59931</v>
      </c>
      <c r="R55" s="138">
        <v>7467</v>
      </c>
      <c r="S55" s="138">
        <v>13538</v>
      </c>
      <c r="T55" s="138">
        <f t="shared" si="0"/>
        <v>80936</v>
      </c>
      <c r="U55" s="146">
        <v>0.75</v>
      </c>
      <c r="V55" s="147">
        <f t="shared" si="1"/>
        <v>80936</v>
      </c>
      <c r="W55" s="148">
        <f t="shared" si="2"/>
        <v>0</v>
      </c>
    </row>
    <row r="56" spans="1:23" hidden="1" x14ac:dyDescent="0.25">
      <c r="A56" s="50" t="s">
        <v>2026</v>
      </c>
      <c r="B56" s="109">
        <v>8560</v>
      </c>
      <c r="C56" s="109" t="s">
        <v>1266</v>
      </c>
      <c r="D56" s="110" t="s">
        <v>1267</v>
      </c>
      <c r="E56">
        <v>7</v>
      </c>
      <c r="F56" s="50" t="s">
        <v>1143</v>
      </c>
      <c r="G56" s="109" t="s">
        <v>1152</v>
      </c>
      <c r="H56" s="109">
        <v>10</v>
      </c>
      <c r="I56" s="119">
        <v>0.25</v>
      </c>
      <c r="J56" s="123" t="s">
        <v>0</v>
      </c>
      <c r="K56" s="124" t="s">
        <v>319</v>
      </c>
      <c r="L56" s="124" t="s">
        <v>317</v>
      </c>
      <c r="M56" s="124" t="s">
        <v>64</v>
      </c>
      <c r="N56" s="125" t="s">
        <v>4</v>
      </c>
      <c r="O56" t="s">
        <v>1160</v>
      </c>
      <c r="P56" s="1" t="s">
        <v>2030</v>
      </c>
      <c r="Q56" s="137">
        <v>20676</v>
      </c>
      <c r="R56" s="138">
        <v>2576</v>
      </c>
      <c r="S56" s="138">
        <v>4341</v>
      </c>
      <c r="T56" s="138">
        <f t="shared" si="0"/>
        <v>27593</v>
      </c>
      <c r="U56" s="146">
        <v>0.25</v>
      </c>
      <c r="V56" s="147">
        <f t="shared" si="1"/>
        <v>27593</v>
      </c>
      <c r="W56" s="148">
        <f t="shared" si="2"/>
        <v>0</v>
      </c>
    </row>
    <row r="57" spans="1:23" hidden="1" x14ac:dyDescent="0.25">
      <c r="A57" s="50" t="s">
        <v>2026</v>
      </c>
      <c r="B57" s="109">
        <v>8560</v>
      </c>
      <c r="C57" s="109" t="s">
        <v>1266</v>
      </c>
      <c r="D57" s="110" t="s">
        <v>1267</v>
      </c>
      <c r="E57">
        <v>7</v>
      </c>
      <c r="F57" s="50" t="s">
        <v>1143</v>
      </c>
      <c r="G57" s="109" t="s">
        <v>1152</v>
      </c>
      <c r="H57" s="109">
        <v>10</v>
      </c>
      <c r="I57" s="119">
        <v>0.75</v>
      </c>
      <c r="J57" s="123" t="s">
        <v>0</v>
      </c>
      <c r="K57" s="124" t="s">
        <v>327</v>
      </c>
      <c r="L57" s="124" t="s">
        <v>317</v>
      </c>
      <c r="M57" s="124" t="s">
        <v>64</v>
      </c>
      <c r="N57" s="125" t="s">
        <v>4</v>
      </c>
      <c r="O57" t="s">
        <v>1161</v>
      </c>
      <c r="P57" s="1" t="s">
        <v>2030</v>
      </c>
      <c r="Q57" s="137">
        <v>62028</v>
      </c>
      <c r="R57" s="138">
        <v>7728</v>
      </c>
      <c r="S57" s="138">
        <v>13023</v>
      </c>
      <c r="T57" s="138">
        <f t="shared" si="0"/>
        <v>82779</v>
      </c>
      <c r="U57" s="146">
        <v>0.75</v>
      </c>
      <c r="V57" s="147">
        <f t="shared" si="1"/>
        <v>82779</v>
      </c>
      <c r="W57" s="148">
        <f t="shared" si="2"/>
        <v>0</v>
      </c>
    </row>
    <row r="58" spans="1:23" hidden="1" x14ac:dyDescent="0.25">
      <c r="A58" s="50" t="s">
        <v>2026</v>
      </c>
      <c r="B58" s="109">
        <v>8600</v>
      </c>
      <c r="C58" s="109" t="s">
        <v>1268</v>
      </c>
      <c r="D58" s="110" t="s">
        <v>1269</v>
      </c>
      <c r="E58">
        <v>7</v>
      </c>
      <c r="F58" s="50" t="s">
        <v>1143</v>
      </c>
      <c r="G58" s="109" t="s">
        <v>1230</v>
      </c>
      <c r="H58" s="109">
        <v>10</v>
      </c>
      <c r="I58" s="119">
        <v>1</v>
      </c>
      <c r="J58" s="123" t="s">
        <v>0</v>
      </c>
      <c r="K58" s="124" t="s">
        <v>327</v>
      </c>
      <c r="L58" s="124" t="s">
        <v>317</v>
      </c>
      <c r="M58" s="124" t="s">
        <v>64</v>
      </c>
      <c r="N58" s="125" t="s">
        <v>4</v>
      </c>
      <c r="O58" t="s">
        <v>1161</v>
      </c>
      <c r="P58" s="1" t="s">
        <v>2030</v>
      </c>
      <c r="Q58" s="137">
        <v>85394</v>
      </c>
      <c r="R58" s="138">
        <v>10640</v>
      </c>
      <c r="S58" s="138">
        <v>18050</v>
      </c>
      <c r="T58" s="138">
        <f t="shared" si="0"/>
        <v>114084</v>
      </c>
      <c r="U58" s="146">
        <v>1</v>
      </c>
      <c r="V58" s="147">
        <f t="shared" si="1"/>
        <v>114084</v>
      </c>
      <c r="W58" s="148">
        <f t="shared" si="2"/>
        <v>0</v>
      </c>
    </row>
    <row r="59" spans="1:23" hidden="1" x14ac:dyDescent="0.25">
      <c r="A59" s="50" t="s">
        <v>2026</v>
      </c>
      <c r="B59" s="109">
        <v>8610</v>
      </c>
      <c r="C59" s="109" t="s">
        <v>1270</v>
      </c>
      <c r="D59" s="110" t="s">
        <v>1271</v>
      </c>
      <c r="E59">
        <v>7</v>
      </c>
      <c r="F59" s="50" t="s">
        <v>1143</v>
      </c>
      <c r="G59" s="109" t="s">
        <v>1159</v>
      </c>
      <c r="H59" s="109">
        <v>10</v>
      </c>
      <c r="I59" s="119">
        <v>1</v>
      </c>
      <c r="J59" s="123" t="s">
        <v>0</v>
      </c>
      <c r="K59" s="124" t="s">
        <v>195</v>
      </c>
      <c r="L59" s="124" t="s">
        <v>196</v>
      </c>
      <c r="M59" s="124" t="s">
        <v>64</v>
      </c>
      <c r="N59" s="125" t="s">
        <v>4</v>
      </c>
      <c r="O59" t="s">
        <v>1248</v>
      </c>
      <c r="P59" s="1" t="s">
        <v>2030</v>
      </c>
      <c r="Q59" s="137">
        <v>85600</v>
      </c>
      <c r="R59" s="138">
        <v>10665</v>
      </c>
      <c r="S59" s="138">
        <v>18050</v>
      </c>
      <c r="T59" s="138">
        <f t="shared" si="0"/>
        <v>114315</v>
      </c>
      <c r="U59" s="146">
        <v>1</v>
      </c>
      <c r="V59" s="147">
        <f t="shared" si="1"/>
        <v>114315</v>
      </c>
      <c r="W59" s="148">
        <f t="shared" si="2"/>
        <v>0</v>
      </c>
    </row>
    <row r="60" spans="1:23" hidden="1" x14ac:dyDescent="0.25">
      <c r="A60" s="50" t="s">
        <v>2027</v>
      </c>
      <c r="B60" s="109">
        <v>10100</v>
      </c>
      <c r="C60" s="109" t="s">
        <v>1272</v>
      </c>
      <c r="D60" s="110" t="s">
        <v>1273</v>
      </c>
      <c r="E60">
        <v>7</v>
      </c>
      <c r="F60" s="50" t="s">
        <v>1184</v>
      </c>
      <c r="G60" s="109" t="s">
        <v>1213</v>
      </c>
      <c r="H60" s="109">
        <v>11</v>
      </c>
      <c r="I60" s="119">
        <v>0.5</v>
      </c>
      <c r="J60" s="123" t="s">
        <v>0</v>
      </c>
      <c r="K60" s="124" t="s">
        <v>440</v>
      </c>
      <c r="L60" s="124" t="s">
        <v>18</v>
      </c>
      <c r="M60" s="124" t="s">
        <v>153</v>
      </c>
      <c r="N60" s="125" t="s">
        <v>4</v>
      </c>
      <c r="O60" t="s">
        <v>1274</v>
      </c>
      <c r="P60" s="1" t="s">
        <v>2031</v>
      </c>
      <c r="Q60" s="137">
        <v>40731</v>
      </c>
      <c r="R60" s="138">
        <v>5075</v>
      </c>
      <c r="S60" s="138">
        <v>9025</v>
      </c>
      <c r="T60" s="138">
        <f t="shared" si="0"/>
        <v>54831</v>
      </c>
      <c r="U60" s="146">
        <v>0.5</v>
      </c>
      <c r="V60" s="147">
        <f t="shared" si="1"/>
        <v>54831</v>
      </c>
      <c r="W60" s="148">
        <f t="shared" si="2"/>
        <v>0</v>
      </c>
    </row>
    <row r="61" spans="1:23" hidden="1" x14ac:dyDescent="0.25">
      <c r="A61" s="50" t="s">
        <v>2027</v>
      </c>
      <c r="B61" s="109">
        <v>10100</v>
      </c>
      <c r="C61" s="109" t="s">
        <v>1272</v>
      </c>
      <c r="D61" s="110" t="s">
        <v>1273</v>
      </c>
      <c r="E61">
        <v>7</v>
      </c>
      <c r="F61" s="50" t="s">
        <v>1195</v>
      </c>
      <c r="G61" s="109" t="s">
        <v>1213</v>
      </c>
      <c r="H61" s="109">
        <v>11</v>
      </c>
      <c r="I61" s="119">
        <v>0.5</v>
      </c>
      <c r="J61" s="123" t="s">
        <v>0</v>
      </c>
      <c r="K61" s="124" t="s">
        <v>440</v>
      </c>
      <c r="L61" s="124" t="s">
        <v>432</v>
      </c>
      <c r="M61" s="124" t="s">
        <v>436</v>
      </c>
      <c r="N61" s="125" t="s">
        <v>437</v>
      </c>
      <c r="O61" t="s">
        <v>1197</v>
      </c>
      <c r="P61" s="1" t="s">
        <v>2031</v>
      </c>
      <c r="Q61" s="137">
        <v>40731</v>
      </c>
      <c r="R61" s="138">
        <v>5075</v>
      </c>
      <c r="S61" s="138">
        <v>9025</v>
      </c>
      <c r="T61" s="138">
        <f t="shared" si="0"/>
        <v>54831</v>
      </c>
      <c r="U61" s="146">
        <v>0.5</v>
      </c>
      <c r="V61" s="147">
        <f t="shared" si="1"/>
        <v>54831</v>
      </c>
      <c r="W61" s="148">
        <f t="shared" si="2"/>
        <v>0</v>
      </c>
    </row>
    <row r="62" spans="1:23" hidden="1" x14ac:dyDescent="0.25">
      <c r="A62" s="50" t="s">
        <v>2026</v>
      </c>
      <c r="B62" s="109">
        <v>10200</v>
      </c>
      <c r="C62" s="109" t="s">
        <v>1275</v>
      </c>
      <c r="D62" s="110" t="s">
        <v>1276</v>
      </c>
      <c r="E62">
        <v>7</v>
      </c>
      <c r="F62" s="50" t="s">
        <v>1184</v>
      </c>
      <c r="G62" s="109" t="s">
        <v>1148</v>
      </c>
      <c r="H62" s="109">
        <v>10</v>
      </c>
      <c r="I62" s="119">
        <v>0.188</v>
      </c>
      <c r="J62" s="123" t="s">
        <v>0</v>
      </c>
      <c r="K62" s="124" t="s">
        <v>185</v>
      </c>
      <c r="L62" s="124" t="s">
        <v>18</v>
      </c>
      <c r="M62" s="124" t="s">
        <v>153</v>
      </c>
      <c r="N62" s="125" t="s">
        <v>4</v>
      </c>
      <c r="O62" t="s">
        <v>1277</v>
      </c>
      <c r="P62" s="1" t="s">
        <v>2031</v>
      </c>
      <c r="Q62" s="137">
        <v>15859</v>
      </c>
      <c r="R62" s="138">
        <v>1976</v>
      </c>
      <c r="S62" s="138">
        <v>3393</v>
      </c>
      <c r="T62" s="138">
        <f t="shared" si="0"/>
        <v>21228</v>
      </c>
      <c r="U62" s="146">
        <v>0.188</v>
      </c>
      <c r="V62" s="147">
        <f t="shared" si="1"/>
        <v>21228</v>
      </c>
      <c r="W62" s="148">
        <f t="shared" si="2"/>
        <v>0</v>
      </c>
    </row>
    <row r="63" spans="1:23" hidden="1" x14ac:dyDescent="0.25">
      <c r="A63" s="50" t="s">
        <v>2026</v>
      </c>
      <c r="B63" s="109">
        <v>10200</v>
      </c>
      <c r="C63" s="109" t="s">
        <v>1275</v>
      </c>
      <c r="D63" s="110" t="s">
        <v>1276</v>
      </c>
      <c r="E63">
        <v>7</v>
      </c>
      <c r="F63" s="50" t="s">
        <v>1143</v>
      </c>
      <c r="G63" s="109" t="s">
        <v>1148</v>
      </c>
      <c r="H63" s="109">
        <v>10</v>
      </c>
      <c r="I63" s="119">
        <v>0.81200000000000006</v>
      </c>
      <c r="J63" s="123" t="s">
        <v>0</v>
      </c>
      <c r="K63" s="124" t="s">
        <v>185</v>
      </c>
      <c r="L63" s="124" t="s">
        <v>186</v>
      </c>
      <c r="M63" s="124" t="s">
        <v>64</v>
      </c>
      <c r="N63" s="125" t="s">
        <v>4</v>
      </c>
      <c r="O63" t="s">
        <v>1278</v>
      </c>
      <c r="P63" s="1" t="s">
        <v>2030</v>
      </c>
      <c r="Q63" s="137">
        <v>68499</v>
      </c>
      <c r="R63" s="138">
        <v>8534</v>
      </c>
      <c r="S63" s="138">
        <v>14657</v>
      </c>
      <c r="T63" s="138">
        <f t="shared" si="0"/>
        <v>91690</v>
      </c>
      <c r="U63" s="146">
        <v>0.81200000000000006</v>
      </c>
      <c r="V63" s="147">
        <f t="shared" si="1"/>
        <v>91690</v>
      </c>
      <c r="W63" s="148">
        <f t="shared" si="2"/>
        <v>0</v>
      </c>
    </row>
    <row r="64" spans="1:23" hidden="1" x14ac:dyDescent="0.25">
      <c r="A64" s="50" t="s">
        <v>2026</v>
      </c>
      <c r="B64" s="109">
        <v>10300</v>
      </c>
      <c r="C64" s="109" t="s">
        <v>1279</v>
      </c>
      <c r="D64" s="110" t="s">
        <v>1280</v>
      </c>
      <c r="E64">
        <v>7</v>
      </c>
      <c r="F64" s="50" t="s">
        <v>1184</v>
      </c>
      <c r="G64" s="109" t="s">
        <v>1221</v>
      </c>
      <c r="H64" s="109">
        <v>10</v>
      </c>
      <c r="I64" s="119">
        <v>0.04</v>
      </c>
      <c r="J64" s="123" t="s">
        <v>0</v>
      </c>
      <c r="K64" s="124" t="s">
        <v>316</v>
      </c>
      <c r="L64" s="124" t="s">
        <v>18</v>
      </c>
      <c r="M64" s="124" t="s">
        <v>153</v>
      </c>
      <c r="N64" s="125" t="s">
        <v>4</v>
      </c>
      <c r="O64" t="s">
        <v>1281</v>
      </c>
      <c r="P64" s="1" t="s">
        <v>2031</v>
      </c>
      <c r="Q64" s="137">
        <v>3188</v>
      </c>
      <c r="R64" s="138">
        <v>397</v>
      </c>
      <c r="S64" s="138">
        <v>695</v>
      </c>
      <c r="T64" s="138">
        <f t="shared" si="0"/>
        <v>4280</v>
      </c>
      <c r="U64" s="146">
        <v>0.04</v>
      </c>
      <c r="V64" s="147">
        <f t="shared" si="1"/>
        <v>4280</v>
      </c>
      <c r="W64" s="148">
        <f t="shared" si="2"/>
        <v>0</v>
      </c>
    </row>
    <row r="65" spans="1:23" hidden="1" x14ac:dyDescent="0.25">
      <c r="A65" s="50" t="s">
        <v>2026</v>
      </c>
      <c r="B65" s="109">
        <v>10300</v>
      </c>
      <c r="C65" s="109" t="s">
        <v>1279</v>
      </c>
      <c r="D65" s="110" t="s">
        <v>1280</v>
      </c>
      <c r="E65">
        <v>7</v>
      </c>
      <c r="F65" s="50" t="s">
        <v>1143</v>
      </c>
      <c r="G65" s="109" t="s">
        <v>1221</v>
      </c>
      <c r="H65" s="109">
        <v>10</v>
      </c>
      <c r="I65" s="119">
        <v>0.96</v>
      </c>
      <c r="J65" s="123" t="s">
        <v>0</v>
      </c>
      <c r="K65" s="124" t="s">
        <v>316</v>
      </c>
      <c r="L65" s="124" t="s">
        <v>317</v>
      </c>
      <c r="M65" s="124" t="s">
        <v>64</v>
      </c>
      <c r="N65" s="125" t="s">
        <v>4</v>
      </c>
      <c r="O65" t="s">
        <v>1282</v>
      </c>
      <c r="P65" s="1" t="s">
        <v>2030</v>
      </c>
      <c r="Q65" s="137">
        <v>76526</v>
      </c>
      <c r="R65" s="138">
        <v>9535</v>
      </c>
      <c r="S65" s="138">
        <v>16669</v>
      </c>
      <c r="T65" s="138">
        <f t="shared" si="0"/>
        <v>102730</v>
      </c>
      <c r="U65" s="146">
        <v>0.96</v>
      </c>
      <c r="V65" s="147">
        <f t="shared" si="1"/>
        <v>102730</v>
      </c>
      <c r="W65" s="148">
        <f t="shared" si="2"/>
        <v>0</v>
      </c>
    </row>
    <row r="66" spans="1:23" hidden="1" x14ac:dyDescent="0.25">
      <c r="A66" s="50" t="s">
        <v>2026</v>
      </c>
      <c r="B66" s="109">
        <v>10400</v>
      </c>
      <c r="C66" s="109" t="s">
        <v>1283</v>
      </c>
      <c r="D66" s="110" t="s">
        <v>1284</v>
      </c>
      <c r="E66">
        <v>7</v>
      </c>
      <c r="F66" s="50" t="s">
        <v>1184</v>
      </c>
      <c r="G66" s="109" t="s">
        <v>1285</v>
      </c>
      <c r="H66" s="109">
        <v>10</v>
      </c>
      <c r="I66" s="119">
        <v>0.216</v>
      </c>
      <c r="J66" s="123" t="s">
        <v>0</v>
      </c>
      <c r="K66" s="124" t="s">
        <v>239</v>
      </c>
      <c r="L66" s="124" t="s">
        <v>18</v>
      </c>
      <c r="M66" s="124" t="s">
        <v>153</v>
      </c>
      <c r="N66" s="125" t="s">
        <v>4</v>
      </c>
      <c r="O66" t="s">
        <v>1286</v>
      </c>
      <c r="P66" s="1" t="s">
        <v>2031</v>
      </c>
      <c r="Q66" s="137">
        <v>17821</v>
      </c>
      <c r="R66" s="138">
        <v>2220</v>
      </c>
      <c r="S66" s="138">
        <v>3899</v>
      </c>
      <c r="T66" s="138">
        <f t="shared" si="0"/>
        <v>23940</v>
      </c>
      <c r="U66" s="146">
        <v>0.216</v>
      </c>
      <c r="V66" s="147">
        <f t="shared" si="1"/>
        <v>23940</v>
      </c>
      <c r="W66" s="148">
        <f t="shared" si="2"/>
        <v>0</v>
      </c>
    </row>
    <row r="67" spans="1:23" hidden="1" x14ac:dyDescent="0.25">
      <c r="A67" s="50" t="s">
        <v>2026</v>
      </c>
      <c r="B67" s="109">
        <v>10400</v>
      </c>
      <c r="C67" s="109" t="s">
        <v>1283</v>
      </c>
      <c r="D67" s="110" t="s">
        <v>1284</v>
      </c>
      <c r="E67">
        <v>7</v>
      </c>
      <c r="F67" s="50" t="s">
        <v>1143</v>
      </c>
      <c r="G67" s="109" t="s">
        <v>1285</v>
      </c>
      <c r="H67" s="109">
        <v>10</v>
      </c>
      <c r="I67" s="119">
        <v>0.78400000000000003</v>
      </c>
      <c r="J67" s="123" t="s">
        <v>0</v>
      </c>
      <c r="K67" s="124" t="s">
        <v>239</v>
      </c>
      <c r="L67" s="124" t="s">
        <v>230</v>
      </c>
      <c r="M67" s="124" t="s">
        <v>64</v>
      </c>
      <c r="N67" s="125" t="s">
        <v>4</v>
      </c>
      <c r="O67" t="s">
        <v>1287</v>
      </c>
      <c r="P67" s="1" t="s">
        <v>2030</v>
      </c>
      <c r="Q67" s="137">
        <v>64683</v>
      </c>
      <c r="R67" s="138">
        <v>8059</v>
      </c>
      <c r="S67" s="138">
        <v>14151</v>
      </c>
      <c r="T67" s="138">
        <f t="shared" ref="T67:T130" si="3">SUM(Q67:S67)</f>
        <v>86893</v>
      </c>
      <c r="U67" s="146">
        <v>0.78400000000000003</v>
      </c>
      <c r="V67" s="147">
        <f t="shared" ref="V67:V130" si="4">IF(I67=0,0,ROUND((T67/I67)*U67,0))</f>
        <v>86893</v>
      </c>
      <c r="W67" s="148">
        <f t="shared" ref="W67:W130" si="5">T67-V67</f>
        <v>0</v>
      </c>
    </row>
    <row r="68" spans="1:23" hidden="1" x14ac:dyDescent="0.25">
      <c r="A68" s="50" t="s">
        <v>2026</v>
      </c>
      <c r="B68" s="109">
        <v>10700</v>
      </c>
      <c r="C68" s="109" t="s">
        <v>1288</v>
      </c>
      <c r="D68" s="110" t="s">
        <v>1289</v>
      </c>
      <c r="E68">
        <v>7</v>
      </c>
      <c r="F68" s="50" t="s">
        <v>1143</v>
      </c>
      <c r="G68" s="109" t="s">
        <v>1152</v>
      </c>
      <c r="H68" s="109">
        <v>10</v>
      </c>
      <c r="I68" s="119">
        <v>1</v>
      </c>
      <c r="J68" s="123" t="s">
        <v>0</v>
      </c>
      <c r="K68" s="124" t="s">
        <v>356</v>
      </c>
      <c r="L68" s="124" t="s">
        <v>357</v>
      </c>
      <c r="M68" s="124" t="s">
        <v>64</v>
      </c>
      <c r="N68" s="125" t="s">
        <v>4</v>
      </c>
      <c r="O68" t="s">
        <v>1145</v>
      </c>
      <c r="P68" s="1" t="s">
        <v>2030</v>
      </c>
      <c r="Q68" s="137">
        <v>82705</v>
      </c>
      <c r="R68" s="138">
        <v>10305</v>
      </c>
      <c r="S68" s="138">
        <v>17364</v>
      </c>
      <c r="T68" s="138">
        <f t="shared" si="3"/>
        <v>110374</v>
      </c>
      <c r="U68" s="146">
        <v>1</v>
      </c>
      <c r="V68" s="147">
        <f t="shared" si="4"/>
        <v>110374</v>
      </c>
      <c r="W68" s="148">
        <f t="shared" si="5"/>
        <v>0</v>
      </c>
    </row>
    <row r="69" spans="1:23" hidden="1" x14ac:dyDescent="0.25">
      <c r="A69" s="50" t="s">
        <v>2026</v>
      </c>
      <c r="B69" s="109">
        <v>10800</v>
      </c>
      <c r="C69" s="109" t="s">
        <v>1290</v>
      </c>
      <c r="D69" s="110" t="s">
        <v>1291</v>
      </c>
      <c r="E69">
        <v>7</v>
      </c>
      <c r="F69" s="50" t="s">
        <v>1143</v>
      </c>
      <c r="G69" s="109" t="s">
        <v>1176</v>
      </c>
      <c r="H69" s="109">
        <v>10</v>
      </c>
      <c r="I69" s="119">
        <v>1</v>
      </c>
      <c r="J69" s="123" t="s">
        <v>0</v>
      </c>
      <c r="K69" s="124" t="s">
        <v>327</v>
      </c>
      <c r="L69" s="124" t="s">
        <v>317</v>
      </c>
      <c r="M69" s="124" t="s">
        <v>64</v>
      </c>
      <c r="N69" s="125" t="s">
        <v>4</v>
      </c>
      <c r="O69" t="s">
        <v>1161</v>
      </c>
      <c r="P69" s="1" t="s">
        <v>2030</v>
      </c>
      <c r="Q69" s="137">
        <v>76834</v>
      </c>
      <c r="R69" s="138">
        <v>9573</v>
      </c>
      <c r="S69" s="138">
        <v>18050</v>
      </c>
      <c r="T69" s="138">
        <f t="shared" si="3"/>
        <v>104457</v>
      </c>
      <c r="U69" s="146">
        <v>1</v>
      </c>
      <c r="V69" s="147">
        <f t="shared" si="4"/>
        <v>104457</v>
      </c>
      <c r="W69" s="148">
        <f t="shared" si="5"/>
        <v>0</v>
      </c>
    </row>
    <row r="70" spans="1:23" hidden="1" x14ac:dyDescent="0.25">
      <c r="A70" s="50" t="s">
        <v>2026</v>
      </c>
      <c r="B70" s="109">
        <v>11200</v>
      </c>
      <c r="C70" s="109" t="s">
        <v>1292</v>
      </c>
      <c r="D70" s="110" t="s">
        <v>1183</v>
      </c>
      <c r="E70">
        <v>7</v>
      </c>
      <c r="F70" s="50" t="s">
        <v>1143</v>
      </c>
      <c r="G70" s="109" t="s">
        <v>1159</v>
      </c>
      <c r="H70" s="109">
        <v>10</v>
      </c>
      <c r="I70" s="119">
        <v>1</v>
      </c>
      <c r="J70" s="123" t="s">
        <v>0</v>
      </c>
      <c r="K70" s="124" t="s">
        <v>232</v>
      </c>
      <c r="L70" s="124" t="s">
        <v>230</v>
      </c>
      <c r="M70" s="124" t="s">
        <v>64</v>
      </c>
      <c r="N70" s="125" t="s">
        <v>4</v>
      </c>
      <c r="O70" t="s">
        <v>1173</v>
      </c>
      <c r="P70" s="1" t="s">
        <v>2030</v>
      </c>
      <c r="Q70" s="137">
        <v>85600</v>
      </c>
      <c r="R70" s="138">
        <v>10665</v>
      </c>
      <c r="S70" s="138">
        <v>18050</v>
      </c>
      <c r="T70" s="138">
        <f t="shared" si="3"/>
        <v>114315</v>
      </c>
      <c r="U70" s="146">
        <v>1</v>
      </c>
      <c r="V70" s="147">
        <f t="shared" si="4"/>
        <v>114315</v>
      </c>
      <c r="W70" s="148">
        <f t="shared" si="5"/>
        <v>0</v>
      </c>
    </row>
    <row r="71" spans="1:23" hidden="1" x14ac:dyDescent="0.25">
      <c r="A71" s="50" t="s">
        <v>2026</v>
      </c>
      <c r="B71" s="109">
        <v>11300</v>
      </c>
      <c r="C71" s="109" t="s">
        <v>1293</v>
      </c>
      <c r="D71" s="110" t="s">
        <v>1294</v>
      </c>
      <c r="E71">
        <v>7</v>
      </c>
      <c r="F71" s="50" t="s">
        <v>1184</v>
      </c>
      <c r="G71" s="109" t="s">
        <v>1152</v>
      </c>
      <c r="H71" s="109">
        <v>10</v>
      </c>
      <c r="I71" s="119">
        <v>0.125</v>
      </c>
      <c r="J71" s="123" t="s">
        <v>0</v>
      </c>
      <c r="K71" s="124" t="s">
        <v>232</v>
      </c>
      <c r="L71" s="124" t="s">
        <v>18</v>
      </c>
      <c r="M71" s="124" t="s">
        <v>153</v>
      </c>
      <c r="N71" s="125" t="s">
        <v>4</v>
      </c>
      <c r="O71" t="s">
        <v>1295</v>
      </c>
      <c r="P71" s="1" t="s">
        <v>2031</v>
      </c>
      <c r="Q71" s="137">
        <v>10338</v>
      </c>
      <c r="R71" s="138">
        <v>1288</v>
      </c>
      <c r="S71" s="138">
        <v>2256</v>
      </c>
      <c r="T71" s="138">
        <f t="shared" si="3"/>
        <v>13882</v>
      </c>
      <c r="U71" s="146">
        <v>0.125</v>
      </c>
      <c r="V71" s="147">
        <f t="shared" si="4"/>
        <v>13882</v>
      </c>
      <c r="W71" s="148">
        <f t="shared" si="5"/>
        <v>0</v>
      </c>
    </row>
    <row r="72" spans="1:23" hidden="1" x14ac:dyDescent="0.25">
      <c r="A72" s="50" t="s">
        <v>2026</v>
      </c>
      <c r="B72" s="109">
        <v>11300</v>
      </c>
      <c r="C72" s="109" t="s">
        <v>1293</v>
      </c>
      <c r="D72" s="110" t="s">
        <v>1294</v>
      </c>
      <c r="E72">
        <v>7</v>
      </c>
      <c r="F72" s="50" t="s">
        <v>1143</v>
      </c>
      <c r="G72" s="109" t="s">
        <v>1152</v>
      </c>
      <c r="H72" s="109">
        <v>10</v>
      </c>
      <c r="I72" s="119">
        <v>0.875</v>
      </c>
      <c r="J72" s="123" t="s">
        <v>0</v>
      </c>
      <c r="K72" s="124" t="s">
        <v>232</v>
      </c>
      <c r="L72" s="124" t="s">
        <v>230</v>
      </c>
      <c r="M72" s="124" t="s">
        <v>64</v>
      </c>
      <c r="N72" s="125" t="s">
        <v>4</v>
      </c>
      <c r="O72" t="s">
        <v>1173</v>
      </c>
      <c r="P72" s="1" t="s">
        <v>2030</v>
      </c>
      <c r="Q72" s="137">
        <v>72366</v>
      </c>
      <c r="R72" s="138">
        <v>9016</v>
      </c>
      <c r="S72" s="138">
        <v>15794</v>
      </c>
      <c r="T72" s="138">
        <f t="shared" si="3"/>
        <v>97176</v>
      </c>
      <c r="U72" s="146">
        <v>0.875</v>
      </c>
      <c r="V72" s="147">
        <f t="shared" si="4"/>
        <v>97176</v>
      </c>
      <c r="W72" s="148">
        <f t="shared" si="5"/>
        <v>0</v>
      </c>
    </row>
    <row r="73" spans="1:23" hidden="1" x14ac:dyDescent="0.25">
      <c r="A73" s="50" t="s">
        <v>2026</v>
      </c>
      <c r="B73" s="109">
        <v>11500</v>
      </c>
      <c r="C73" s="109" t="s">
        <v>1296</v>
      </c>
      <c r="D73" s="110" t="s">
        <v>1297</v>
      </c>
      <c r="E73">
        <v>7</v>
      </c>
      <c r="F73" s="50" t="s">
        <v>1184</v>
      </c>
      <c r="G73" s="109" t="s">
        <v>1176</v>
      </c>
      <c r="H73" s="109">
        <v>10</v>
      </c>
      <c r="I73" s="119">
        <v>0.188</v>
      </c>
      <c r="J73" s="123" t="s">
        <v>0</v>
      </c>
      <c r="K73" s="124" t="s">
        <v>163</v>
      </c>
      <c r="L73" s="124" t="s">
        <v>18</v>
      </c>
      <c r="M73" s="124" t="s">
        <v>153</v>
      </c>
      <c r="N73" s="125" t="s">
        <v>4</v>
      </c>
      <c r="O73" t="s">
        <v>1298</v>
      </c>
      <c r="P73" s="1" t="s">
        <v>2031</v>
      </c>
      <c r="Q73" s="137">
        <v>14444</v>
      </c>
      <c r="R73" s="138">
        <v>1884</v>
      </c>
      <c r="S73" s="138">
        <v>843</v>
      </c>
      <c r="T73" s="138">
        <f t="shared" si="3"/>
        <v>17171</v>
      </c>
      <c r="U73" s="146">
        <v>0.188</v>
      </c>
      <c r="V73" s="147">
        <f t="shared" si="4"/>
        <v>17171</v>
      </c>
      <c r="W73" s="148">
        <f t="shared" si="5"/>
        <v>0</v>
      </c>
    </row>
    <row r="74" spans="1:23" hidden="1" x14ac:dyDescent="0.25">
      <c r="A74" s="50" t="s">
        <v>2026</v>
      </c>
      <c r="B74" s="109">
        <v>11500</v>
      </c>
      <c r="C74" s="109" t="s">
        <v>1296</v>
      </c>
      <c r="D74" s="110" t="s">
        <v>1297</v>
      </c>
      <c r="E74">
        <v>7</v>
      </c>
      <c r="F74" s="50" t="s">
        <v>1143</v>
      </c>
      <c r="G74" s="109" t="s">
        <v>1176</v>
      </c>
      <c r="H74" s="109">
        <v>10</v>
      </c>
      <c r="I74" s="119">
        <v>0.81200000000000006</v>
      </c>
      <c r="J74" s="123" t="s">
        <v>0</v>
      </c>
      <c r="K74" s="124" t="s">
        <v>163</v>
      </c>
      <c r="L74" s="124" t="s">
        <v>155</v>
      </c>
      <c r="M74" s="124" t="s">
        <v>64</v>
      </c>
      <c r="N74" s="125" t="s">
        <v>4</v>
      </c>
      <c r="O74" t="s">
        <v>1299</v>
      </c>
      <c r="P74" s="1" t="s">
        <v>2030</v>
      </c>
      <c r="Q74" s="137">
        <v>62389</v>
      </c>
      <c r="R74" s="138">
        <v>8137</v>
      </c>
      <c r="S74" s="138">
        <v>3643</v>
      </c>
      <c r="T74" s="138">
        <f t="shared" si="3"/>
        <v>74169</v>
      </c>
      <c r="U74" s="146">
        <v>0.81200000000000006</v>
      </c>
      <c r="V74" s="147">
        <f t="shared" si="4"/>
        <v>74169</v>
      </c>
      <c r="W74" s="148">
        <f t="shared" si="5"/>
        <v>0</v>
      </c>
    </row>
    <row r="75" spans="1:23" hidden="1" x14ac:dyDescent="0.25">
      <c r="A75" s="111" t="s">
        <v>2026</v>
      </c>
      <c r="B75" s="112">
        <v>12000</v>
      </c>
      <c r="C75" s="112" t="s">
        <v>1300</v>
      </c>
      <c r="D75" s="113" t="s">
        <v>1301</v>
      </c>
      <c r="E75">
        <v>7</v>
      </c>
      <c r="F75" s="111" t="s">
        <v>1143</v>
      </c>
      <c r="G75" s="112" t="s">
        <v>1302</v>
      </c>
      <c r="H75" s="112">
        <v>10</v>
      </c>
      <c r="I75" s="120">
        <v>1</v>
      </c>
      <c r="J75" s="126" t="s">
        <v>0</v>
      </c>
      <c r="K75" s="127" t="s">
        <v>263</v>
      </c>
      <c r="L75" s="127" t="s">
        <v>264</v>
      </c>
      <c r="M75" s="127" t="s">
        <v>64</v>
      </c>
      <c r="N75" s="128" t="s">
        <v>4</v>
      </c>
      <c r="O75" t="s">
        <v>1303</v>
      </c>
      <c r="P75" s="26" t="s">
        <v>2030</v>
      </c>
      <c r="Q75" s="139">
        <v>67119</v>
      </c>
      <c r="R75" s="140">
        <v>8363</v>
      </c>
      <c r="S75" s="140">
        <v>17560</v>
      </c>
      <c r="T75" s="140">
        <f t="shared" si="3"/>
        <v>93042</v>
      </c>
      <c r="U75" s="146">
        <v>1</v>
      </c>
      <c r="V75" s="147">
        <f t="shared" si="4"/>
        <v>93042</v>
      </c>
      <c r="W75" s="148">
        <f t="shared" si="5"/>
        <v>0</v>
      </c>
    </row>
    <row r="76" spans="1:23" hidden="1" x14ac:dyDescent="0.25">
      <c r="A76" s="50" t="s">
        <v>2026</v>
      </c>
      <c r="B76" s="109">
        <v>12900</v>
      </c>
      <c r="C76" s="109" t="s">
        <v>1304</v>
      </c>
      <c r="D76" s="110" t="s">
        <v>1305</v>
      </c>
      <c r="E76">
        <v>7</v>
      </c>
      <c r="F76" s="50" t="s">
        <v>1143</v>
      </c>
      <c r="G76" s="109" t="s">
        <v>1152</v>
      </c>
      <c r="H76" s="109">
        <v>10</v>
      </c>
      <c r="I76" s="119">
        <v>1</v>
      </c>
      <c r="J76" s="123" t="s">
        <v>0</v>
      </c>
      <c r="K76" s="124" t="s">
        <v>226</v>
      </c>
      <c r="L76" s="124" t="s">
        <v>109</v>
      </c>
      <c r="M76" s="124" t="s">
        <v>64</v>
      </c>
      <c r="N76" s="125" t="s">
        <v>4</v>
      </c>
      <c r="O76" t="s">
        <v>1149</v>
      </c>
      <c r="P76" s="1" t="s">
        <v>2030</v>
      </c>
      <c r="Q76" s="137">
        <v>82705</v>
      </c>
      <c r="R76" s="138">
        <v>10305</v>
      </c>
      <c r="S76" s="138">
        <v>18050</v>
      </c>
      <c r="T76" s="138">
        <f t="shared" si="3"/>
        <v>111060</v>
      </c>
      <c r="U76" s="146">
        <v>1</v>
      </c>
      <c r="V76" s="147">
        <f t="shared" si="4"/>
        <v>111060</v>
      </c>
      <c r="W76" s="148">
        <f t="shared" si="5"/>
        <v>0</v>
      </c>
    </row>
    <row r="77" spans="1:23" hidden="1" x14ac:dyDescent="0.25">
      <c r="A77" s="50" t="s">
        <v>2026</v>
      </c>
      <c r="B77" s="109">
        <v>13000</v>
      </c>
      <c r="C77" s="109" t="s">
        <v>1306</v>
      </c>
      <c r="D77" s="110" t="s">
        <v>1307</v>
      </c>
      <c r="E77">
        <v>7</v>
      </c>
      <c r="F77" s="50" t="s">
        <v>1184</v>
      </c>
      <c r="G77" s="109" t="s">
        <v>1308</v>
      </c>
      <c r="H77" s="109">
        <v>10</v>
      </c>
      <c r="I77" s="119">
        <v>0.14299999999999999</v>
      </c>
      <c r="J77" s="123" t="s">
        <v>0</v>
      </c>
      <c r="K77" s="124" t="s">
        <v>394</v>
      </c>
      <c r="L77" s="124" t="s">
        <v>18</v>
      </c>
      <c r="M77" s="124" t="s">
        <v>153</v>
      </c>
      <c r="N77" s="125" t="s">
        <v>4</v>
      </c>
      <c r="O77" t="s">
        <v>1309</v>
      </c>
      <c r="P77" s="1" t="s">
        <v>2031</v>
      </c>
      <c r="Q77" s="137">
        <v>10207</v>
      </c>
      <c r="R77" s="138">
        <v>1271</v>
      </c>
      <c r="S77" s="138">
        <v>2581</v>
      </c>
      <c r="T77" s="138">
        <f t="shared" si="3"/>
        <v>14059</v>
      </c>
      <c r="U77" s="146">
        <v>0.14299999999999999</v>
      </c>
      <c r="V77" s="147">
        <f t="shared" si="4"/>
        <v>14059</v>
      </c>
      <c r="W77" s="148">
        <f t="shared" si="5"/>
        <v>0</v>
      </c>
    </row>
    <row r="78" spans="1:23" hidden="1" x14ac:dyDescent="0.25">
      <c r="A78" s="50" t="s">
        <v>2026</v>
      </c>
      <c r="B78" s="109">
        <v>13000</v>
      </c>
      <c r="C78" s="109" t="s">
        <v>1306</v>
      </c>
      <c r="D78" s="110" t="s">
        <v>1307</v>
      </c>
      <c r="E78">
        <v>7</v>
      </c>
      <c r="F78" s="50" t="s">
        <v>1143</v>
      </c>
      <c r="G78" s="109" t="s">
        <v>1308</v>
      </c>
      <c r="H78" s="109">
        <v>10</v>
      </c>
      <c r="I78" s="119">
        <v>0.85699999999999998</v>
      </c>
      <c r="J78" s="123" t="s">
        <v>0</v>
      </c>
      <c r="K78" s="124" t="s">
        <v>394</v>
      </c>
      <c r="L78" s="124" t="s">
        <v>230</v>
      </c>
      <c r="M78" s="124" t="s">
        <v>64</v>
      </c>
      <c r="N78" s="125" t="s">
        <v>4</v>
      </c>
      <c r="O78" t="s">
        <v>1310</v>
      </c>
      <c r="P78" s="1" t="s">
        <v>2030</v>
      </c>
      <c r="Q78" s="137">
        <v>61172</v>
      </c>
      <c r="R78" s="138">
        <v>7622</v>
      </c>
      <c r="S78" s="138">
        <v>15469</v>
      </c>
      <c r="T78" s="138">
        <f t="shared" si="3"/>
        <v>84263</v>
      </c>
      <c r="U78" s="146">
        <v>0.85699999999999998</v>
      </c>
      <c r="V78" s="147">
        <f t="shared" si="4"/>
        <v>84263</v>
      </c>
      <c r="W78" s="148">
        <f t="shared" si="5"/>
        <v>0</v>
      </c>
    </row>
    <row r="79" spans="1:23" hidden="1" x14ac:dyDescent="0.25">
      <c r="A79" s="50" t="s">
        <v>2026</v>
      </c>
      <c r="B79" s="109">
        <v>13100</v>
      </c>
      <c r="C79" s="109" t="s">
        <v>1311</v>
      </c>
      <c r="D79" s="110" t="s">
        <v>1312</v>
      </c>
      <c r="E79">
        <v>7</v>
      </c>
      <c r="F79" s="50" t="s">
        <v>1234</v>
      </c>
      <c r="G79" s="109" t="s">
        <v>1213</v>
      </c>
      <c r="H79" s="109">
        <v>11</v>
      </c>
      <c r="I79" s="119">
        <v>0.2</v>
      </c>
      <c r="J79" s="123" t="s">
        <v>0</v>
      </c>
      <c r="K79" s="124" t="s">
        <v>108</v>
      </c>
      <c r="L79" s="124" t="s">
        <v>109</v>
      </c>
      <c r="M79" s="124" t="s">
        <v>110</v>
      </c>
      <c r="N79" s="125" t="s">
        <v>4</v>
      </c>
      <c r="O79" t="s">
        <v>1235</v>
      </c>
      <c r="P79" s="1" t="s">
        <v>2030</v>
      </c>
      <c r="Q79" s="137">
        <v>16292</v>
      </c>
      <c r="R79" s="138">
        <v>2029</v>
      </c>
      <c r="S79" s="138">
        <v>3610</v>
      </c>
      <c r="T79" s="138">
        <f t="shared" si="3"/>
        <v>21931</v>
      </c>
      <c r="U79" s="146">
        <v>0.2</v>
      </c>
      <c r="V79" s="147">
        <f t="shared" si="4"/>
        <v>21931</v>
      </c>
      <c r="W79" s="148">
        <f t="shared" si="5"/>
        <v>0</v>
      </c>
    </row>
    <row r="80" spans="1:23" hidden="1" x14ac:dyDescent="0.25">
      <c r="A80" s="50" t="s">
        <v>2026</v>
      </c>
      <c r="B80" s="109">
        <v>13100</v>
      </c>
      <c r="C80" s="109" t="s">
        <v>1311</v>
      </c>
      <c r="D80" s="110" t="s">
        <v>1312</v>
      </c>
      <c r="E80">
        <v>7</v>
      </c>
      <c r="F80" s="50" t="s">
        <v>1234</v>
      </c>
      <c r="G80" s="109" t="s">
        <v>1213</v>
      </c>
      <c r="H80" s="109">
        <v>11</v>
      </c>
      <c r="I80" s="119">
        <v>0.8</v>
      </c>
      <c r="J80" s="123" t="s">
        <v>0</v>
      </c>
      <c r="K80" s="124" t="s">
        <v>394</v>
      </c>
      <c r="L80" s="124" t="s">
        <v>230</v>
      </c>
      <c r="M80" s="124" t="s">
        <v>110</v>
      </c>
      <c r="N80" s="125" t="s">
        <v>4</v>
      </c>
      <c r="O80" t="s">
        <v>1313</v>
      </c>
      <c r="P80" s="1" t="s">
        <v>2030</v>
      </c>
      <c r="Q80" s="137">
        <v>65171</v>
      </c>
      <c r="R80" s="138">
        <v>8120</v>
      </c>
      <c r="S80" s="138">
        <v>14440</v>
      </c>
      <c r="T80" s="138">
        <f t="shared" si="3"/>
        <v>87731</v>
      </c>
      <c r="U80" s="146">
        <v>0.8</v>
      </c>
      <c r="V80" s="147">
        <f t="shared" si="4"/>
        <v>87731</v>
      </c>
      <c r="W80" s="148">
        <f t="shared" si="5"/>
        <v>0</v>
      </c>
    </row>
    <row r="81" spans="1:23" hidden="1" x14ac:dyDescent="0.25">
      <c r="A81" s="50" t="s">
        <v>2026</v>
      </c>
      <c r="B81" s="109">
        <v>13200</v>
      </c>
      <c r="C81" s="109" t="s">
        <v>1314</v>
      </c>
      <c r="D81" s="110" t="s">
        <v>1315</v>
      </c>
      <c r="E81">
        <v>7</v>
      </c>
      <c r="F81" s="50" t="s">
        <v>1143</v>
      </c>
      <c r="G81" s="109" t="s">
        <v>1221</v>
      </c>
      <c r="H81" s="109">
        <v>10</v>
      </c>
      <c r="I81" s="119">
        <v>1</v>
      </c>
      <c r="J81" s="123" t="s">
        <v>0</v>
      </c>
      <c r="K81" s="124" t="s">
        <v>154</v>
      </c>
      <c r="L81" s="124" t="s">
        <v>155</v>
      </c>
      <c r="M81" s="124" t="s">
        <v>64</v>
      </c>
      <c r="N81" s="125" t="s">
        <v>4</v>
      </c>
      <c r="O81" t="s">
        <v>1177</v>
      </c>
      <c r="P81" s="1" t="s">
        <v>2030</v>
      </c>
      <c r="Q81" s="137">
        <v>79715</v>
      </c>
      <c r="R81" s="138">
        <v>9932</v>
      </c>
      <c r="S81" s="138">
        <v>18050</v>
      </c>
      <c r="T81" s="138">
        <f t="shared" si="3"/>
        <v>107697</v>
      </c>
      <c r="U81" s="146">
        <v>1</v>
      </c>
      <c r="V81" s="147">
        <f t="shared" si="4"/>
        <v>107697</v>
      </c>
      <c r="W81" s="148">
        <f t="shared" si="5"/>
        <v>0</v>
      </c>
    </row>
    <row r="82" spans="1:23" hidden="1" x14ac:dyDescent="0.25">
      <c r="A82" s="50" t="s">
        <v>2026</v>
      </c>
      <c r="B82" s="109">
        <v>13400</v>
      </c>
      <c r="C82" s="109" t="s">
        <v>1316</v>
      </c>
      <c r="D82" s="110" t="s">
        <v>1317</v>
      </c>
      <c r="E82">
        <v>7</v>
      </c>
      <c r="F82" s="50" t="s">
        <v>1143</v>
      </c>
      <c r="G82" s="109" t="s">
        <v>1176</v>
      </c>
      <c r="H82" s="109">
        <v>10</v>
      </c>
      <c r="I82" s="119">
        <v>1</v>
      </c>
      <c r="J82" s="123" t="s">
        <v>0</v>
      </c>
      <c r="K82" s="124" t="s">
        <v>275</v>
      </c>
      <c r="L82" s="124" t="s">
        <v>264</v>
      </c>
      <c r="M82" s="124" t="s">
        <v>64</v>
      </c>
      <c r="N82" s="125" t="s">
        <v>4</v>
      </c>
      <c r="O82" t="s">
        <v>1318</v>
      </c>
      <c r="P82" s="1" t="s">
        <v>2030</v>
      </c>
      <c r="Q82" s="137">
        <v>76834</v>
      </c>
      <c r="R82" s="138">
        <v>9573</v>
      </c>
      <c r="S82" s="138">
        <v>18050</v>
      </c>
      <c r="T82" s="138">
        <f t="shared" si="3"/>
        <v>104457</v>
      </c>
      <c r="U82" s="146">
        <v>1</v>
      </c>
      <c r="V82" s="147">
        <f t="shared" si="4"/>
        <v>104457</v>
      </c>
      <c r="W82" s="148">
        <f t="shared" si="5"/>
        <v>0</v>
      </c>
    </row>
    <row r="83" spans="1:23" hidden="1" x14ac:dyDescent="0.25">
      <c r="A83" s="50" t="s">
        <v>2026</v>
      </c>
      <c r="B83" s="109">
        <v>13710</v>
      </c>
      <c r="C83" s="109" t="s">
        <v>1319</v>
      </c>
      <c r="D83" s="110" t="s">
        <v>1276</v>
      </c>
      <c r="E83">
        <v>7</v>
      </c>
      <c r="F83" s="50" t="s">
        <v>1143</v>
      </c>
      <c r="G83" s="109" t="s">
        <v>1144</v>
      </c>
      <c r="H83" s="109">
        <v>10</v>
      </c>
      <c r="I83" s="119">
        <v>1</v>
      </c>
      <c r="J83" s="123" t="s">
        <v>0</v>
      </c>
      <c r="K83" s="124" t="s">
        <v>301</v>
      </c>
      <c r="L83" s="124" t="s">
        <v>264</v>
      </c>
      <c r="M83" s="124" t="s">
        <v>64</v>
      </c>
      <c r="N83" s="125" t="s">
        <v>4</v>
      </c>
      <c r="O83" t="s">
        <v>1170</v>
      </c>
      <c r="P83" s="1" t="s">
        <v>2030</v>
      </c>
      <c r="Q83" s="137">
        <v>76649</v>
      </c>
      <c r="R83" s="138">
        <v>9999</v>
      </c>
      <c r="S83" s="138">
        <v>5227</v>
      </c>
      <c r="T83" s="138">
        <f t="shared" si="3"/>
        <v>91875</v>
      </c>
      <c r="U83" s="146">
        <v>1</v>
      </c>
      <c r="V83" s="147">
        <f t="shared" si="4"/>
        <v>91875</v>
      </c>
      <c r="W83" s="148">
        <f t="shared" si="5"/>
        <v>0</v>
      </c>
    </row>
    <row r="84" spans="1:23" hidden="1" x14ac:dyDescent="0.25">
      <c r="A84" s="50" t="s">
        <v>2026</v>
      </c>
      <c r="B84" s="109">
        <v>13900</v>
      </c>
      <c r="C84" s="109" t="s">
        <v>1320</v>
      </c>
      <c r="D84" s="110" t="s">
        <v>1321</v>
      </c>
      <c r="E84">
        <v>7</v>
      </c>
      <c r="F84" s="50" t="s">
        <v>1184</v>
      </c>
      <c r="G84" s="109" t="s">
        <v>1152</v>
      </c>
      <c r="H84" s="109">
        <v>10</v>
      </c>
      <c r="I84" s="119">
        <v>0.42</v>
      </c>
      <c r="J84" s="123" t="s">
        <v>0</v>
      </c>
      <c r="K84" s="124" t="s">
        <v>272</v>
      </c>
      <c r="L84" s="124" t="s">
        <v>18</v>
      </c>
      <c r="M84" s="124" t="s">
        <v>153</v>
      </c>
      <c r="N84" s="125" t="s">
        <v>4</v>
      </c>
      <c r="O84" t="s">
        <v>1322</v>
      </c>
      <c r="P84" s="1" t="s">
        <v>2031</v>
      </c>
      <c r="Q84" s="137">
        <v>34736</v>
      </c>
      <c r="R84" s="138">
        <v>4328</v>
      </c>
      <c r="S84" s="138">
        <v>7581</v>
      </c>
      <c r="T84" s="138">
        <f t="shared" si="3"/>
        <v>46645</v>
      </c>
      <c r="U84" s="146">
        <v>0.42</v>
      </c>
      <c r="V84" s="147">
        <f t="shared" si="4"/>
        <v>46645</v>
      </c>
      <c r="W84" s="148">
        <f t="shared" si="5"/>
        <v>0</v>
      </c>
    </row>
    <row r="85" spans="1:23" hidden="1" x14ac:dyDescent="0.25">
      <c r="A85" s="50" t="s">
        <v>2026</v>
      </c>
      <c r="B85" s="109">
        <v>13900</v>
      </c>
      <c r="C85" s="109" t="s">
        <v>1320</v>
      </c>
      <c r="D85" s="110" t="s">
        <v>1321</v>
      </c>
      <c r="E85">
        <v>7</v>
      </c>
      <c r="F85" s="50" t="s">
        <v>1143</v>
      </c>
      <c r="G85" s="109" t="s">
        <v>1152</v>
      </c>
      <c r="H85" s="109">
        <v>10</v>
      </c>
      <c r="I85" s="119">
        <v>0.57999999999999996</v>
      </c>
      <c r="J85" s="123" t="s">
        <v>0</v>
      </c>
      <c r="K85" s="124" t="s">
        <v>272</v>
      </c>
      <c r="L85" s="124" t="s">
        <v>264</v>
      </c>
      <c r="M85" s="124" t="s">
        <v>64</v>
      </c>
      <c r="N85" s="125" t="s">
        <v>4</v>
      </c>
      <c r="O85" t="s">
        <v>1206</v>
      </c>
      <c r="P85" s="1" t="s">
        <v>2030</v>
      </c>
      <c r="Q85" s="137">
        <v>47968</v>
      </c>
      <c r="R85" s="138">
        <v>5976</v>
      </c>
      <c r="S85" s="138">
        <v>10469</v>
      </c>
      <c r="T85" s="138">
        <f t="shared" si="3"/>
        <v>64413</v>
      </c>
      <c r="U85" s="146">
        <v>0.57999999999999996</v>
      </c>
      <c r="V85" s="147">
        <f t="shared" si="4"/>
        <v>64413</v>
      </c>
      <c r="W85" s="148">
        <f t="shared" si="5"/>
        <v>0</v>
      </c>
    </row>
    <row r="86" spans="1:23" hidden="1" x14ac:dyDescent="0.25">
      <c r="A86" s="50" t="s">
        <v>2026</v>
      </c>
      <c r="B86" s="109">
        <v>13910</v>
      </c>
      <c r="C86" s="109" t="s">
        <v>1323</v>
      </c>
      <c r="D86" s="110" t="s">
        <v>1194</v>
      </c>
      <c r="E86">
        <v>7</v>
      </c>
      <c r="F86" s="50" t="s">
        <v>1143</v>
      </c>
      <c r="G86" s="109" t="s">
        <v>1188</v>
      </c>
      <c r="H86" s="109">
        <v>10</v>
      </c>
      <c r="I86" s="119">
        <v>1</v>
      </c>
      <c r="J86" s="123" t="s">
        <v>0</v>
      </c>
      <c r="K86" s="124" t="s">
        <v>343</v>
      </c>
      <c r="L86" s="124" t="s">
        <v>344</v>
      </c>
      <c r="M86" s="124" t="s">
        <v>64</v>
      </c>
      <c r="N86" s="125" t="s">
        <v>4</v>
      </c>
      <c r="O86" t="s">
        <v>1324</v>
      </c>
      <c r="P86" s="1" t="s">
        <v>2030</v>
      </c>
      <c r="Q86" s="137">
        <v>72073</v>
      </c>
      <c r="R86" s="138">
        <v>8980</v>
      </c>
      <c r="S86" s="138">
        <v>18050</v>
      </c>
      <c r="T86" s="138">
        <f t="shared" si="3"/>
        <v>99103</v>
      </c>
      <c r="U86" s="146">
        <v>1</v>
      </c>
      <c r="V86" s="147">
        <f t="shared" si="4"/>
        <v>99103</v>
      </c>
      <c r="W86" s="148">
        <f t="shared" si="5"/>
        <v>0</v>
      </c>
    </row>
    <row r="87" spans="1:23" hidden="1" x14ac:dyDescent="0.25">
      <c r="A87" s="50" t="s">
        <v>2026</v>
      </c>
      <c r="B87" s="109">
        <v>13920</v>
      </c>
      <c r="C87" s="109" t="s">
        <v>1325</v>
      </c>
      <c r="D87" s="110" t="s">
        <v>1326</v>
      </c>
      <c r="E87">
        <v>7</v>
      </c>
      <c r="F87" s="50" t="s">
        <v>1184</v>
      </c>
      <c r="G87" s="109" t="s">
        <v>1159</v>
      </c>
      <c r="H87" s="109">
        <v>10</v>
      </c>
      <c r="I87" s="119">
        <v>0.106</v>
      </c>
      <c r="J87" s="123" t="s">
        <v>0</v>
      </c>
      <c r="K87" s="124" t="s">
        <v>343</v>
      </c>
      <c r="L87" s="124" t="s">
        <v>18</v>
      </c>
      <c r="M87" s="124" t="s">
        <v>153</v>
      </c>
      <c r="N87" s="125" t="s">
        <v>4</v>
      </c>
      <c r="O87" t="s">
        <v>1327</v>
      </c>
      <c r="P87" s="1" t="s">
        <v>2031</v>
      </c>
      <c r="Q87" s="137">
        <v>9073</v>
      </c>
      <c r="R87" s="138">
        <v>1130</v>
      </c>
      <c r="S87" s="138">
        <v>1913</v>
      </c>
      <c r="T87" s="138">
        <f t="shared" si="3"/>
        <v>12116</v>
      </c>
      <c r="U87" s="146">
        <v>0.106</v>
      </c>
      <c r="V87" s="147">
        <f t="shared" si="4"/>
        <v>12116</v>
      </c>
      <c r="W87" s="148">
        <f t="shared" si="5"/>
        <v>0</v>
      </c>
    </row>
    <row r="88" spans="1:23" hidden="1" x14ac:dyDescent="0.25">
      <c r="A88" s="50" t="s">
        <v>2026</v>
      </c>
      <c r="B88" s="109">
        <v>13920</v>
      </c>
      <c r="C88" s="109" t="s">
        <v>1325</v>
      </c>
      <c r="D88" s="110" t="s">
        <v>1326</v>
      </c>
      <c r="E88">
        <v>7</v>
      </c>
      <c r="F88" s="50" t="s">
        <v>1143</v>
      </c>
      <c r="G88" s="109" t="s">
        <v>1159</v>
      </c>
      <c r="H88" s="109">
        <v>10</v>
      </c>
      <c r="I88" s="119">
        <v>0.89400000000000002</v>
      </c>
      <c r="J88" s="123" t="s">
        <v>0</v>
      </c>
      <c r="K88" s="124" t="s">
        <v>343</v>
      </c>
      <c r="L88" s="124" t="s">
        <v>344</v>
      </c>
      <c r="M88" s="124" t="s">
        <v>64</v>
      </c>
      <c r="N88" s="125" t="s">
        <v>4</v>
      </c>
      <c r="O88" t="s">
        <v>1324</v>
      </c>
      <c r="P88" s="1" t="s">
        <v>2030</v>
      </c>
      <c r="Q88" s="137">
        <v>76526</v>
      </c>
      <c r="R88" s="138">
        <v>9535</v>
      </c>
      <c r="S88" s="138">
        <v>16137</v>
      </c>
      <c r="T88" s="138">
        <f t="shared" si="3"/>
        <v>102198</v>
      </c>
      <c r="U88" s="146">
        <v>0.89400000000000002</v>
      </c>
      <c r="V88" s="147">
        <f t="shared" si="4"/>
        <v>102198</v>
      </c>
      <c r="W88" s="148">
        <f t="shared" si="5"/>
        <v>0</v>
      </c>
    </row>
    <row r="89" spans="1:23" hidden="1" x14ac:dyDescent="0.25">
      <c r="A89" s="50" t="s">
        <v>2026</v>
      </c>
      <c r="B89" s="109">
        <v>14000</v>
      </c>
      <c r="C89" s="109" t="s">
        <v>1328</v>
      </c>
      <c r="D89" s="110" t="s">
        <v>1329</v>
      </c>
      <c r="E89">
        <v>7</v>
      </c>
      <c r="F89" s="50" t="s">
        <v>1143</v>
      </c>
      <c r="G89" s="109" t="s">
        <v>1213</v>
      </c>
      <c r="H89" s="109">
        <v>10</v>
      </c>
      <c r="I89" s="119">
        <v>1</v>
      </c>
      <c r="J89" s="123" t="s">
        <v>0</v>
      </c>
      <c r="K89" s="124" t="s">
        <v>272</v>
      </c>
      <c r="L89" s="124" t="s">
        <v>264</v>
      </c>
      <c r="M89" s="124" t="s">
        <v>64</v>
      </c>
      <c r="N89" s="125" t="s">
        <v>4</v>
      </c>
      <c r="O89" t="s">
        <v>1206</v>
      </c>
      <c r="P89" s="1" t="s">
        <v>2030</v>
      </c>
      <c r="Q89" s="137">
        <v>74058</v>
      </c>
      <c r="R89" s="138">
        <v>9227</v>
      </c>
      <c r="S89" s="138">
        <v>18050</v>
      </c>
      <c r="T89" s="138">
        <f t="shared" si="3"/>
        <v>101335</v>
      </c>
      <c r="U89" s="146">
        <v>1</v>
      </c>
      <c r="V89" s="147">
        <f t="shared" si="4"/>
        <v>101335</v>
      </c>
      <c r="W89" s="148">
        <f t="shared" si="5"/>
        <v>0</v>
      </c>
    </row>
    <row r="90" spans="1:23" hidden="1" x14ac:dyDescent="0.25">
      <c r="A90" s="50" t="s">
        <v>2026</v>
      </c>
      <c r="B90" s="109">
        <v>14200</v>
      </c>
      <c r="C90" s="109" t="s">
        <v>1330</v>
      </c>
      <c r="D90" s="110" t="s">
        <v>1331</v>
      </c>
      <c r="E90">
        <v>7</v>
      </c>
      <c r="F90" s="50" t="s">
        <v>1143</v>
      </c>
      <c r="G90" s="109" t="s">
        <v>1152</v>
      </c>
      <c r="H90" s="109">
        <v>10</v>
      </c>
      <c r="I90" s="119">
        <v>1</v>
      </c>
      <c r="J90" s="123" t="s">
        <v>0</v>
      </c>
      <c r="K90" s="124" t="s">
        <v>350</v>
      </c>
      <c r="L90" s="124" t="s">
        <v>351</v>
      </c>
      <c r="M90" s="124" t="s">
        <v>64</v>
      </c>
      <c r="N90" s="125" t="s">
        <v>4</v>
      </c>
      <c r="O90" t="s">
        <v>1332</v>
      </c>
      <c r="P90" s="1" t="s">
        <v>2030</v>
      </c>
      <c r="Q90" s="137">
        <v>82705</v>
      </c>
      <c r="R90" s="138">
        <v>10305</v>
      </c>
      <c r="S90" s="138">
        <v>18050</v>
      </c>
      <c r="T90" s="138">
        <f t="shared" si="3"/>
        <v>111060</v>
      </c>
      <c r="U90" s="146">
        <v>1</v>
      </c>
      <c r="V90" s="147">
        <f t="shared" si="4"/>
        <v>111060</v>
      </c>
      <c r="W90" s="148">
        <f t="shared" si="5"/>
        <v>0</v>
      </c>
    </row>
    <row r="91" spans="1:23" hidden="1" x14ac:dyDescent="0.25">
      <c r="A91" s="50" t="s">
        <v>2026</v>
      </c>
      <c r="B91" s="109">
        <v>14500</v>
      </c>
      <c r="C91" s="109" t="s">
        <v>1333</v>
      </c>
      <c r="D91" s="110" t="s">
        <v>1334</v>
      </c>
      <c r="E91">
        <v>7</v>
      </c>
      <c r="F91" s="50" t="s">
        <v>1143</v>
      </c>
      <c r="G91" s="109" t="s">
        <v>1335</v>
      </c>
      <c r="H91" s="109">
        <v>10</v>
      </c>
      <c r="I91" s="119">
        <v>1</v>
      </c>
      <c r="J91" s="123" t="s">
        <v>0</v>
      </c>
      <c r="K91" s="124" t="s">
        <v>272</v>
      </c>
      <c r="L91" s="124" t="s">
        <v>264</v>
      </c>
      <c r="M91" s="124" t="s">
        <v>64</v>
      </c>
      <c r="N91" s="125" t="s">
        <v>4</v>
      </c>
      <c r="O91" t="s">
        <v>1206</v>
      </c>
      <c r="P91" s="1" t="s">
        <v>2030</v>
      </c>
      <c r="Q91" s="137">
        <v>87312</v>
      </c>
      <c r="R91" s="138">
        <v>10879</v>
      </c>
      <c r="S91" s="138">
        <v>17364</v>
      </c>
      <c r="T91" s="138">
        <f t="shared" si="3"/>
        <v>115555</v>
      </c>
      <c r="U91" s="146">
        <v>1</v>
      </c>
      <c r="V91" s="147">
        <f t="shared" si="4"/>
        <v>115555</v>
      </c>
      <c r="W91" s="148">
        <f t="shared" si="5"/>
        <v>0</v>
      </c>
    </row>
    <row r="92" spans="1:23" hidden="1" x14ac:dyDescent="0.25">
      <c r="A92" s="50" t="s">
        <v>2026</v>
      </c>
      <c r="B92" s="109">
        <v>14800</v>
      </c>
      <c r="C92" s="109" t="s">
        <v>1336</v>
      </c>
      <c r="D92" s="110" t="s">
        <v>1337</v>
      </c>
      <c r="E92">
        <v>7</v>
      </c>
      <c r="F92" s="50" t="s">
        <v>1184</v>
      </c>
      <c r="G92" s="109" t="s">
        <v>1335</v>
      </c>
      <c r="H92" s="109">
        <v>10</v>
      </c>
      <c r="I92" s="119">
        <v>0.17499999999999999</v>
      </c>
      <c r="J92" s="123" t="s">
        <v>0</v>
      </c>
      <c r="K92" s="124" t="s">
        <v>158</v>
      </c>
      <c r="L92" s="124" t="s">
        <v>18</v>
      </c>
      <c r="M92" s="124" t="s">
        <v>153</v>
      </c>
      <c r="N92" s="125" t="s">
        <v>4</v>
      </c>
      <c r="O92" t="s">
        <v>1338</v>
      </c>
      <c r="P92" s="1" t="s">
        <v>2031</v>
      </c>
      <c r="Q92" s="137">
        <v>15279</v>
      </c>
      <c r="R92" s="138">
        <v>1903</v>
      </c>
      <c r="S92" s="138">
        <v>2936</v>
      </c>
      <c r="T92" s="138">
        <f t="shared" si="3"/>
        <v>20118</v>
      </c>
      <c r="U92" s="146">
        <v>0.17499999999999999</v>
      </c>
      <c r="V92" s="147">
        <f t="shared" si="4"/>
        <v>20118</v>
      </c>
      <c r="W92" s="148">
        <f t="shared" si="5"/>
        <v>0</v>
      </c>
    </row>
    <row r="93" spans="1:23" hidden="1" x14ac:dyDescent="0.25">
      <c r="A93" s="50" t="s">
        <v>2026</v>
      </c>
      <c r="B93" s="109">
        <v>14800</v>
      </c>
      <c r="C93" s="109" t="s">
        <v>1336</v>
      </c>
      <c r="D93" s="110" t="s">
        <v>1337</v>
      </c>
      <c r="E93">
        <v>7</v>
      </c>
      <c r="F93" s="50" t="s">
        <v>1143</v>
      </c>
      <c r="G93" s="109" t="s">
        <v>1335</v>
      </c>
      <c r="H93" s="109">
        <v>10</v>
      </c>
      <c r="I93" s="119">
        <v>0.625</v>
      </c>
      <c r="J93" s="123" t="s">
        <v>0</v>
      </c>
      <c r="K93" s="124" t="s">
        <v>158</v>
      </c>
      <c r="L93" s="124" t="s">
        <v>159</v>
      </c>
      <c r="M93" s="124" t="s">
        <v>64</v>
      </c>
      <c r="N93" s="125" t="s">
        <v>4</v>
      </c>
      <c r="O93" t="s">
        <v>1339</v>
      </c>
      <c r="P93" s="1" t="s">
        <v>2030</v>
      </c>
      <c r="Q93" s="137">
        <v>54570</v>
      </c>
      <c r="R93" s="138">
        <v>6799</v>
      </c>
      <c r="S93" s="138">
        <v>10486</v>
      </c>
      <c r="T93" s="138">
        <f t="shared" si="3"/>
        <v>71855</v>
      </c>
      <c r="U93" s="146">
        <v>0.625</v>
      </c>
      <c r="V93" s="147">
        <f t="shared" si="4"/>
        <v>71855</v>
      </c>
      <c r="W93" s="148">
        <f t="shared" si="5"/>
        <v>0</v>
      </c>
    </row>
    <row r="94" spans="1:23" hidden="1" x14ac:dyDescent="0.25">
      <c r="A94" s="50" t="s">
        <v>2026</v>
      </c>
      <c r="B94" s="109">
        <v>14800</v>
      </c>
      <c r="C94" s="109" t="s">
        <v>1336</v>
      </c>
      <c r="D94" s="110" t="s">
        <v>1337</v>
      </c>
      <c r="E94">
        <v>7</v>
      </c>
      <c r="F94" s="50" t="s">
        <v>1143</v>
      </c>
      <c r="G94" s="109" t="s">
        <v>1335</v>
      </c>
      <c r="H94" s="109">
        <v>10</v>
      </c>
      <c r="I94" s="119">
        <v>0.2</v>
      </c>
      <c r="J94" s="123" t="s">
        <v>0</v>
      </c>
      <c r="K94" s="124" t="s">
        <v>213</v>
      </c>
      <c r="L94" s="124" t="s">
        <v>109</v>
      </c>
      <c r="M94" s="124" t="s">
        <v>64</v>
      </c>
      <c r="N94" s="125" t="s">
        <v>4</v>
      </c>
      <c r="O94" t="s">
        <v>1218</v>
      </c>
      <c r="P94" s="1" t="s">
        <v>2030</v>
      </c>
      <c r="Q94" s="137">
        <v>17462</v>
      </c>
      <c r="R94" s="138">
        <v>2175</v>
      </c>
      <c r="S94" s="138">
        <v>3355</v>
      </c>
      <c r="T94" s="138">
        <f t="shared" si="3"/>
        <v>22992</v>
      </c>
      <c r="U94" s="146">
        <v>0.2</v>
      </c>
      <c r="V94" s="147">
        <f t="shared" si="4"/>
        <v>22992</v>
      </c>
      <c r="W94" s="148">
        <f t="shared" si="5"/>
        <v>0</v>
      </c>
    </row>
    <row r="95" spans="1:23" hidden="1" x14ac:dyDescent="0.25">
      <c r="A95" s="50" t="s">
        <v>2026</v>
      </c>
      <c r="B95" s="109">
        <v>14810</v>
      </c>
      <c r="C95" s="109" t="s">
        <v>1340</v>
      </c>
      <c r="D95" s="110" t="s">
        <v>1341</v>
      </c>
      <c r="E95">
        <v>7</v>
      </c>
      <c r="F95" s="50" t="s">
        <v>1143</v>
      </c>
      <c r="G95" s="109" t="s">
        <v>1196</v>
      </c>
      <c r="H95" s="109">
        <v>10</v>
      </c>
      <c r="I95" s="119">
        <v>1</v>
      </c>
      <c r="J95" s="123" t="s">
        <v>0</v>
      </c>
      <c r="K95" s="124" t="s">
        <v>272</v>
      </c>
      <c r="L95" s="124" t="s">
        <v>264</v>
      </c>
      <c r="M95" s="124" t="s">
        <v>64</v>
      </c>
      <c r="N95" s="125" t="s">
        <v>4</v>
      </c>
      <c r="O95" t="s">
        <v>1206</v>
      </c>
      <c r="P95" s="1" t="s">
        <v>2030</v>
      </c>
      <c r="Q95" s="137">
        <v>91696</v>
      </c>
      <c r="R95" s="138">
        <v>11425</v>
      </c>
      <c r="S95" s="138">
        <v>18050</v>
      </c>
      <c r="T95" s="138">
        <f t="shared" si="3"/>
        <v>121171</v>
      </c>
      <c r="U95" s="146">
        <v>1</v>
      </c>
      <c r="V95" s="147">
        <f t="shared" si="4"/>
        <v>121171</v>
      </c>
      <c r="W95" s="148">
        <f t="shared" si="5"/>
        <v>0</v>
      </c>
    </row>
    <row r="96" spans="1:23" hidden="1" x14ac:dyDescent="0.25">
      <c r="A96" s="111" t="s">
        <v>2026</v>
      </c>
      <c r="B96" s="112">
        <v>14830</v>
      </c>
      <c r="C96" s="112" t="s">
        <v>1342</v>
      </c>
      <c r="D96" s="113" t="s">
        <v>1343</v>
      </c>
      <c r="E96">
        <v>7</v>
      </c>
      <c r="F96" s="111" t="s">
        <v>1143</v>
      </c>
      <c r="G96" s="112" t="s">
        <v>1176</v>
      </c>
      <c r="H96" s="112">
        <v>10</v>
      </c>
      <c r="I96" s="120">
        <v>1</v>
      </c>
      <c r="J96" s="126" t="s">
        <v>0</v>
      </c>
      <c r="K96" s="127" t="s">
        <v>275</v>
      </c>
      <c r="L96" s="127" t="s">
        <v>264</v>
      </c>
      <c r="M96" s="127" t="s">
        <v>64</v>
      </c>
      <c r="N96" s="128" t="s">
        <v>4</v>
      </c>
      <c r="O96" t="s">
        <v>1318</v>
      </c>
      <c r="P96" s="1" t="s">
        <v>2030</v>
      </c>
      <c r="Q96" s="139">
        <v>76834</v>
      </c>
      <c r="R96" s="140">
        <v>9573</v>
      </c>
      <c r="S96" s="140">
        <v>18050</v>
      </c>
      <c r="T96" s="140">
        <f t="shared" si="3"/>
        <v>104457</v>
      </c>
      <c r="U96" s="146">
        <v>1</v>
      </c>
      <c r="V96" s="147">
        <f t="shared" si="4"/>
        <v>104457</v>
      </c>
      <c r="W96" s="148">
        <f t="shared" si="5"/>
        <v>0</v>
      </c>
    </row>
    <row r="97" spans="1:23" hidden="1" x14ac:dyDescent="0.25">
      <c r="A97" s="50" t="s">
        <v>2026</v>
      </c>
      <c r="B97" s="109">
        <v>14900</v>
      </c>
      <c r="C97" s="109" t="s">
        <v>1344</v>
      </c>
      <c r="D97" s="110" t="s">
        <v>1345</v>
      </c>
      <c r="E97">
        <v>7</v>
      </c>
      <c r="F97" s="50" t="s">
        <v>1143</v>
      </c>
      <c r="G97" s="109" t="s">
        <v>1152</v>
      </c>
      <c r="H97" s="109">
        <v>10</v>
      </c>
      <c r="I97" s="119">
        <v>1</v>
      </c>
      <c r="J97" s="123" t="s">
        <v>0</v>
      </c>
      <c r="K97" s="124" t="s">
        <v>272</v>
      </c>
      <c r="L97" s="124" t="s">
        <v>264</v>
      </c>
      <c r="M97" s="124" t="s">
        <v>64</v>
      </c>
      <c r="N97" s="125" t="s">
        <v>4</v>
      </c>
      <c r="O97" t="s">
        <v>1206</v>
      </c>
      <c r="P97" s="1" t="s">
        <v>2030</v>
      </c>
      <c r="Q97" s="137">
        <v>82705</v>
      </c>
      <c r="R97" s="138">
        <v>10305</v>
      </c>
      <c r="S97" s="138">
        <v>18050</v>
      </c>
      <c r="T97" s="138">
        <f t="shared" si="3"/>
        <v>111060</v>
      </c>
      <c r="U97" s="146">
        <v>1</v>
      </c>
      <c r="V97" s="147">
        <f t="shared" si="4"/>
        <v>111060</v>
      </c>
      <c r="W97" s="148">
        <f t="shared" si="5"/>
        <v>0</v>
      </c>
    </row>
    <row r="98" spans="1:23" hidden="1" x14ac:dyDescent="0.25">
      <c r="A98" s="50" t="s">
        <v>2026</v>
      </c>
      <c r="B98" s="109">
        <v>14930</v>
      </c>
      <c r="C98" s="109" t="s">
        <v>1346</v>
      </c>
      <c r="D98" s="110" t="s">
        <v>1347</v>
      </c>
      <c r="E98">
        <v>7</v>
      </c>
      <c r="F98" s="50" t="s">
        <v>1184</v>
      </c>
      <c r="G98" s="109" t="s">
        <v>1152</v>
      </c>
      <c r="H98" s="109">
        <v>10</v>
      </c>
      <c r="I98" s="119">
        <v>0.188</v>
      </c>
      <c r="J98" s="123" t="s">
        <v>0</v>
      </c>
      <c r="K98" s="124" t="s">
        <v>178</v>
      </c>
      <c r="L98" s="124" t="s">
        <v>18</v>
      </c>
      <c r="M98" s="124" t="s">
        <v>153</v>
      </c>
      <c r="N98" s="125" t="s">
        <v>4</v>
      </c>
      <c r="O98" t="s">
        <v>1348</v>
      </c>
      <c r="P98" s="1" t="s">
        <v>2031</v>
      </c>
      <c r="Q98" s="137">
        <v>15548</v>
      </c>
      <c r="R98" s="138">
        <v>1937</v>
      </c>
      <c r="S98" s="138">
        <v>3393</v>
      </c>
      <c r="T98" s="138">
        <f t="shared" si="3"/>
        <v>20878</v>
      </c>
      <c r="U98" s="146">
        <v>0.188</v>
      </c>
      <c r="V98" s="147">
        <f t="shared" si="4"/>
        <v>20878</v>
      </c>
      <c r="W98" s="148">
        <f t="shared" si="5"/>
        <v>0</v>
      </c>
    </row>
    <row r="99" spans="1:23" hidden="1" x14ac:dyDescent="0.25">
      <c r="A99" s="50" t="s">
        <v>2026</v>
      </c>
      <c r="B99" s="109">
        <v>14930</v>
      </c>
      <c r="C99" s="109" t="s">
        <v>1346</v>
      </c>
      <c r="D99" s="110" t="s">
        <v>1347</v>
      </c>
      <c r="E99">
        <v>7</v>
      </c>
      <c r="F99" s="50" t="s">
        <v>1143</v>
      </c>
      <c r="G99" s="109" t="s">
        <v>1152</v>
      </c>
      <c r="H99" s="109">
        <v>10</v>
      </c>
      <c r="I99" s="119">
        <v>0.81200000000000006</v>
      </c>
      <c r="J99" s="123" t="s">
        <v>0</v>
      </c>
      <c r="K99" s="124" t="s">
        <v>178</v>
      </c>
      <c r="L99" s="124" t="s">
        <v>155</v>
      </c>
      <c r="M99" s="124" t="s">
        <v>64</v>
      </c>
      <c r="N99" s="125" t="s">
        <v>4</v>
      </c>
      <c r="O99" t="s">
        <v>1215</v>
      </c>
      <c r="P99" s="1" t="s">
        <v>2030</v>
      </c>
      <c r="Q99" s="137">
        <v>67156</v>
      </c>
      <c r="R99" s="138">
        <v>8367</v>
      </c>
      <c r="S99" s="138">
        <v>14657</v>
      </c>
      <c r="T99" s="138">
        <f t="shared" si="3"/>
        <v>90180</v>
      </c>
      <c r="U99" s="146">
        <v>0.81200000000000006</v>
      </c>
      <c r="V99" s="147">
        <f t="shared" si="4"/>
        <v>90180</v>
      </c>
      <c r="W99" s="148">
        <f t="shared" si="5"/>
        <v>0</v>
      </c>
    </row>
    <row r="100" spans="1:23" hidden="1" x14ac:dyDescent="0.25">
      <c r="A100" s="50" t="s">
        <v>2026</v>
      </c>
      <c r="B100" s="109">
        <v>15000</v>
      </c>
      <c r="C100" s="109" t="s">
        <v>1349</v>
      </c>
      <c r="D100" s="110" t="s">
        <v>1350</v>
      </c>
      <c r="E100">
        <v>7</v>
      </c>
      <c r="F100" s="50" t="s">
        <v>1143</v>
      </c>
      <c r="G100" s="109" t="s">
        <v>1221</v>
      </c>
      <c r="H100" s="109">
        <v>10</v>
      </c>
      <c r="I100" s="119">
        <v>1</v>
      </c>
      <c r="J100" s="123" t="s">
        <v>0</v>
      </c>
      <c r="K100" s="124" t="s">
        <v>272</v>
      </c>
      <c r="L100" s="124" t="s">
        <v>264</v>
      </c>
      <c r="M100" s="124" t="s">
        <v>64</v>
      </c>
      <c r="N100" s="125" t="s">
        <v>4</v>
      </c>
      <c r="O100" t="s">
        <v>1206</v>
      </c>
      <c r="P100" s="1" t="s">
        <v>2030</v>
      </c>
      <c r="Q100" s="137">
        <v>79715</v>
      </c>
      <c r="R100" s="138">
        <v>9932</v>
      </c>
      <c r="S100" s="138">
        <v>18050</v>
      </c>
      <c r="T100" s="138">
        <f t="shared" si="3"/>
        <v>107697</v>
      </c>
      <c r="U100" s="146">
        <v>1</v>
      </c>
      <c r="V100" s="147">
        <f t="shared" si="4"/>
        <v>107697</v>
      </c>
      <c r="W100" s="148">
        <f t="shared" si="5"/>
        <v>0</v>
      </c>
    </row>
    <row r="101" spans="1:23" hidden="1" x14ac:dyDescent="0.25">
      <c r="A101" s="50" t="s">
        <v>2026</v>
      </c>
      <c r="B101" s="109">
        <v>15010</v>
      </c>
      <c r="C101" s="109" t="s">
        <v>1351</v>
      </c>
      <c r="D101" s="110" t="s">
        <v>1352</v>
      </c>
      <c r="E101">
        <v>7</v>
      </c>
      <c r="F101" s="50" t="s">
        <v>1143</v>
      </c>
      <c r="G101" s="109" t="s">
        <v>1213</v>
      </c>
      <c r="H101" s="109">
        <v>10</v>
      </c>
      <c r="I101" s="119">
        <v>1</v>
      </c>
      <c r="J101" s="123" t="s">
        <v>0</v>
      </c>
      <c r="K101" s="124" t="s">
        <v>272</v>
      </c>
      <c r="L101" s="124" t="s">
        <v>264</v>
      </c>
      <c r="M101" s="124" t="s">
        <v>64</v>
      </c>
      <c r="N101" s="125" t="s">
        <v>4</v>
      </c>
      <c r="O101" t="s">
        <v>1206</v>
      </c>
      <c r="P101" s="1" t="s">
        <v>2030</v>
      </c>
      <c r="Q101" s="137">
        <v>74058</v>
      </c>
      <c r="R101" s="138">
        <v>9227</v>
      </c>
      <c r="S101" s="138">
        <v>18050</v>
      </c>
      <c r="T101" s="138">
        <f t="shared" si="3"/>
        <v>101335</v>
      </c>
      <c r="U101" s="146">
        <v>1</v>
      </c>
      <c r="V101" s="147">
        <f t="shared" si="4"/>
        <v>101335</v>
      </c>
      <c r="W101" s="148">
        <f t="shared" si="5"/>
        <v>0</v>
      </c>
    </row>
    <row r="102" spans="1:23" hidden="1" x14ac:dyDescent="0.25">
      <c r="A102" s="50" t="s">
        <v>2026</v>
      </c>
      <c r="B102" s="109">
        <v>15200</v>
      </c>
      <c r="C102" s="109" t="s">
        <v>1353</v>
      </c>
      <c r="D102" s="110" t="s">
        <v>1354</v>
      </c>
      <c r="E102">
        <v>7</v>
      </c>
      <c r="F102" s="50" t="s">
        <v>1143</v>
      </c>
      <c r="G102" s="109" t="s">
        <v>1176</v>
      </c>
      <c r="H102" s="109">
        <v>10</v>
      </c>
      <c r="I102" s="119">
        <v>1</v>
      </c>
      <c r="J102" s="123" t="s">
        <v>0</v>
      </c>
      <c r="K102" s="124" t="s">
        <v>272</v>
      </c>
      <c r="L102" s="124" t="s">
        <v>264</v>
      </c>
      <c r="M102" s="124" t="s">
        <v>64</v>
      </c>
      <c r="N102" s="125" t="s">
        <v>4</v>
      </c>
      <c r="O102" t="s">
        <v>1206</v>
      </c>
      <c r="P102" s="1" t="s">
        <v>2030</v>
      </c>
      <c r="Q102" s="137">
        <v>76834</v>
      </c>
      <c r="R102" s="138">
        <v>9573</v>
      </c>
      <c r="S102" s="138">
        <v>18050</v>
      </c>
      <c r="T102" s="138">
        <f t="shared" si="3"/>
        <v>104457</v>
      </c>
      <c r="U102" s="146">
        <v>1</v>
      </c>
      <c r="V102" s="147">
        <f t="shared" si="4"/>
        <v>104457</v>
      </c>
      <c r="W102" s="148">
        <f t="shared" si="5"/>
        <v>0</v>
      </c>
    </row>
    <row r="103" spans="1:23" hidden="1" x14ac:dyDescent="0.25">
      <c r="A103" s="50" t="s">
        <v>2026</v>
      </c>
      <c r="B103" s="109">
        <v>15400</v>
      </c>
      <c r="C103" s="109" t="s">
        <v>1355</v>
      </c>
      <c r="D103" s="110" t="s">
        <v>1356</v>
      </c>
      <c r="E103">
        <v>7</v>
      </c>
      <c r="F103" s="50" t="s">
        <v>1202</v>
      </c>
      <c r="G103" s="109" t="s">
        <v>1169</v>
      </c>
      <c r="H103" s="109">
        <v>11</v>
      </c>
      <c r="I103" s="119">
        <v>0.5</v>
      </c>
      <c r="J103" s="123" t="s">
        <v>0</v>
      </c>
      <c r="K103" s="124" t="s">
        <v>267</v>
      </c>
      <c r="L103" s="124" t="s">
        <v>18</v>
      </c>
      <c r="M103" s="124" t="s">
        <v>144</v>
      </c>
      <c r="N103" s="125" t="s">
        <v>4</v>
      </c>
      <c r="O103" t="s">
        <v>1357</v>
      </c>
      <c r="P103" s="1" t="s">
        <v>2031</v>
      </c>
      <c r="Q103" s="137">
        <v>52198</v>
      </c>
      <c r="R103" s="138">
        <v>6503</v>
      </c>
      <c r="S103" s="138">
        <v>9025</v>
      </c>
      <c r="T103" s="138">
        <f t="shared" si="3"/>
        <v>67726</v>
      </c>
      <c r="U103" s="146">
        <v>0.5</v>
      </c>
      <c r="V103" s="147">
        <f t="shared" si="4"/>
        <v>67726</v>
      </c>
      <c r="W103" s="148">
        <f t="shared" si="5"/>
        <v>0</v>
      </c>
    </row>
    <row r="104" spans="1:23" hidden="1" x14ac:dyDescent="0.25">
      <c r="A104" s="50" t="s">
        <v>2026</v>
      </c>
      <c r="B104" s="109">
        <v>15400</v>
      </c>
      <c r="C104" s="109" t="s">
        <v>1355</v>
      </c>
      <c r="D104" s="110" t="s">
        <v>1356</v>
      </c>
      <c r="E104">
        <v>7</v>
      </c>
      <c r="F104" s="50" t="s">
        <v>1143</v>
      </c>
      <c r="G104" s="109" t="s">
        <v>1169</v>
      </c>
      <c r="H104" s="109">
        <v>11</v>
      </c>
      <c r="I104" s="119">
        <v>0.5</v>
      </c>
      <c r="J104" s="123" t="s">
        <v>0</v>
      </c>
      <c r="K104" s="124" t="s">
        <v>301</v>
      </c>
      <c r="L104" s="124" t="s">
        <v>264</v>
      </c>
      <c r="M104" s="124" t="s">
        <v>64</v>
      </c>
      <c r="N104" s="125" t="s">
        <v>4</v>
      </c>
      <c r="O104" t="s">
        <v>1170</v>
      </c>
      <c r="P104" s="1" t="s">
        <v>2030</v>
      </c>
      <c r="Q104" s="137">
        <v>52198</v>
      </c>
      <c r="R104" s="138">
        <v>6503</v>
      </c>
      <c r="S104" s="138">
        <v>9025</v>
      </c>
      <c r="T104" s="138">
        <f t="shared" si="3"/>
        <v>67726</v>
      </c>
      <c r="U104" s="146">
        <v>0.5</v>
      </c>
      <c r="V104" s="147">
        <f t="shared" si="4"/>
        <v>67726</v>
      </c>
      <c r="W104" s="148">
        <f t="shared" si="5"/>
        <v>0</v>
      </c>
    </row>
    <row r="105" spans="1:23" hidden="1" x14ac:dyDescent="0.25">
      <c r="A105" s="50" t="s">
        <v>2026</v>
      </c>
      <c r="B105" s="109">
        <v>15420</v>
      </c>
      <c r="C105" s="109" t="s">
        <v>1358</v>
      </c>
      <c r="D105" s="110" t="s">
        <v>1359</v>
      </c>
      <c r="E105">
        <v>7</v>
      </c>
      <c r="F105" s="50" t="s">
        <v>1143</v>
      </c>
      <c r="G105" s="109" t="s">
        <v>1213</v>
      </c>
      <c r="H105" s="109">
        <v>10</v>
      </c>
      <c r="I105" s="119">
        <v>0.107</v>
      </c>
      <c r="J105" s="123" t="s">
        <v>0</v>
      </c>
      <c r="K105" s="124" t="s">
        <v>275</v>
      </c>
      <c r="L105" s="124" t="s">
        <v>18</v>
      </c>
      <c r="M105" s="124" t="s">
        <v>153</v>
      </c>
      <c r="N105" s="125" t="s">
        <v>4</v>
      </c>
      <c r="O105" t="s">
        <v>1360</v>
      </c>
      <c r="P105" s="1" t="s">
        <v>2031</v>
      </c>
      <c r="Q105" s="137">
        <v>7924</v>
      </c>
      <c r="R105" s="138">
        <v>987</v>
      </c>
      <c r="S105" s="138">
        <v>1931</v>
      </c>
      <c r="T105" s="138">
        <f t="shared" si="3"/>
        <v>10842</v>
      </c>
      <c r="U105" s="146">
        <v>0.107</v>
      </c>
      <c r="V105" s="147">
        <f t="shared" si="4"/>
        <v>10842</v>
      </c>
      <c r="W105" s="148">
        <f t="shared" si="5"/>
        <v>0</v>
      </c>
    </row>
    <row r="106" spans="1:23" hidden="1" x14ac:dyDescent="0.25">
      <c r="A106" s="50" t="s">
        <v>2026</v>
      </c>
      <c r="B106" s="109">
        <v>15420</v>
      </c>
      <c r="C106" s="109" t="s">
        <v>1358</v>
      </c>
      <c r="D106" s="110" t="s">
        <v>1359</v>
      </c>
      <c r="E106">
        <v>7</v>
      </c>
      <c r="F106" s="50" t="s">
        <v>1143</v>
      </c>
      <c r="G106" s="109" t="s">
        <v>1213</v>
      </c>
      <c r="H106" s="109">
        <v>10</v>
      </c>
      <c r="I106" s="119">
        <v>0.89300000000000002</v>
      </c>
      <c r="J106" s="123" t="s">
        <v>0</v>
      </c>
      <c r="K106" s="124" t="s">
        <v>275</v>
      </c>
      <c r="L106" s="124" t="s">
        <v>264</v>
      </c>
      <c r="M106" s="124" t="s">
        <v>64</v>
      </c>
      <c r="N106" s="125" t="s">
        <v>4</v>
      </c>
      <c r="O106" t="s">
        <v>1318</v>
      </c>
      <c r="P106" s="1" t="s">
        <v>2030</v>
      </c>
      <c r="Q106" s="137">
        <v>66133</v>
      </c>
      <c r="R106" s="138">
        <v>8240</v>
      </c>
      <c r="S106" s="138">
        <v>16119</v>
      </c>
      <c r="T106" s="138">
        <f t="shared" si="3"/>
        <v>90492</v>
      </c>
      <c r="U106" s="146">
        <v>0.89300000000000002</v>
      </c>
      <c r="V106" s="147">
        <f t="shared" si="4"/>
        <v>90492</v>
      </c>
      <c r="W106" s="148">
        <f t="shared" si="5"/>
        <v>0</v>
      </c>
    </row>
    <row r="107" spans="1:23" hidden="1" x14ac:dyDescent="0.25">
      <c r="A107" s="50" t="s">
        <v>2026</v>
      </c>
      <c r="B107" s="109">
        <v>17800</v>
      </c>
      <c r="C107" s="109" t="s">
        <v>1361</v>
      </c>
      <c r="D107" s="110" t="s">
        <v>1362</v>
      </c>
      <c r="E107">
        <v>7</v>
      </c>
      <c r="F107" s="50" t="s">
        <v>1143</v>
      </c>
      <c r="G107" s="109" t="s">
        <v>1221</v>
      </c>
      <c r="H107" s="109">
        <v>10</v>
      </c>
      <c r="I107" s="119">
        <v>0.2</v>
      </c>
      <c r="J107" s="123" t="s">
        <v>0</v>
      </c>
      <c r="K107" s="124" t="s">
        <v>356</v>
      </c>
      <c r="L107" s="124" t="s">
        <v>357</v>
      </c>
      <c r="M107" s="124" t="s">
        <v>64</v>
      </c>
      <c r="N107" s="125" t="s">
        <v>4</v>
      </c>
      <c r="O107" t="s">
        <v>1145</v>
      </c>
      <c r="P107" s="1" t="s">
        <v>2030</v>
      </c>
      <c r="Q107" s="137">
        <v>15943</v>
      </c>
      <c r="R107" s="138">
        <v>1986</v>
      </c>
      <c r="S107" s="138">
        <v>3610</v>
      </c>
      <c r="T107" s="138">
        <f t="shared" si="3"/>
        <v>21539</v>
      </c>
      <c r="U107" s="146">
        <v>0.2</v>
      </c>
      <c r="V107" s="147">
        <f t="shared" si="4"/>
        <v>21539</v>
      </c>
      <c r="W107" s="148">
        <f t="shared" si="5"/>
        <v>0</v>
      </c>
    </row>
    <row r="108" spans="1:23" hidden="1" x14ac:dyDescent="0.25">
      <c r="A108" s="50" t="s">
        <v>2026</v>
      </c>
      <c r="B108" s="109">
        <v>17800</v>
      </c>
      <c r="C108" s="109" t="s">
        <v>1361</v>
      </c>
      <c r="D108" s="110" t="s">
        <v>1362</v>
      </c>
      <c r="E108">
        <v>7</v>
      </c>
      <c r="F108" s="50" t="s">
        <v>1143</v>
      </c>
      <c r="G108" s="109" t="s">
        <v>1221</v>
      </c>
      <c r="H108" s="109">
        <v>10</v>
      </c>
      <c r="I108" s="119">
        <v>0.8</v>
      </c>
      <c r="J108" s="123" t="s">
        <v>0</v>
      </c>
      <c r="K108" s="124" t="s">
        <v>365</v>
      </c>
      <c r="L108" s="124" t="s">
        <v>351</v>
      </c>
      <c r="M108" s="124" t="s">
        <v>64</v>
      </c>
      <c r="N108" s="125" t="s">
        <v>4</v>
      </c>
      <c r="O108" t="s">
        <v>1363</v>
      </c>
      <c r="P108" s="1" t="s">
        <v>2030</v>
      </c>
      <c r="Q108" s="137">
        <v>63772</v>
      </c>
      <c r="R108" s="138">
        <v>7945</v>
      </c>
      <c r="S108" s="138">
        <v>14440</v>
      </c>
      <c r="T108" s="138">
        <f t="shared" si="3"/>
        <v>86157</v>
      </c>
      <c r="U108" s="146">
        <v>0.8</v>
      </c>
      <c r="V108" s="147">
        <f t="shared" si="4"/>
        <v>86157</v>
      </c>
      <c r="W108" s="148">
        <f t="shared" si="5"/>
        <v>0</v>
      </c>
    </row>
    <row r="109" spans="1:23" hidden="1" x14ac:dyDescent="0.25">
      <c r="A109" s="50" t="s">
        <v>2026</v>
      </c>
      <c r="B109" s="109">
        <v>17900</v>
      </c>
      <c r="C109" s="109" t="s">
        <v>1271</v>
      </c>
      <c r="D109" s="110" t="s">
        <v>1364</v>
      </c>
      <c r="E109">
        <v>7</v>
      </c>
      <c r="F109" s="50" t="s">
        <v>1164</v>
      </c>
      <c r="G109" s="109" t="s">
        <v>1159</v>
      </c>
      <c r="H109" s="109">
        <v>10</v>
      </c>
      <c r="I109" s="119">
        <v>1</v>
      </c>
      <c r="J109" s="123" t="s">
        <v>0</v>
      </c>
      <c r="K109" s="124" t="s">
        <v>88</v>
      </c>
      <c r="L109" s="124" t="s">
        <v>89</v>
      </c>
      <c r="M109" s="124" t="s">
        <v>90</v>
      </c>
      <c r="N109" s="125" t="s">
        <v>4</v>
      </c>
      <c r="O109" t="s">
        <v>1166</v>
      </c>
      <c r="P109" s="1" t="s">
        <v>2031</v>
      </c>
      <c r="Q109" s="137">
        <v>85600</v>
      </c>
      <c r="R109" s="138">
        <v>10665</v>
      </c>
      <c r="S109" s="138">
        <v>18050</v>
      </c>
      <c r="T109" s="138">
        <f t="shared" si="3"/>
        <v>114315</v>
      </c>
      <c r="U109" s="146">
        <v>1</v>
      </c>
      <c r="V109" s="147">
        <f t="shared" si="4"/>
        <v>114315</v>
      </c>
      <c r="W109" s="148">
        <f t="shared" si="5"/>
        <v>0</v>
      </c>
    </row>
    <row r="110" spans="1:23" hidden="1" x14ac:dyDescent="0.25">
      <c r="A110" s="50" t="s">
        <v>2026</v>
      </c>
      <c r="B110" s="109">
        <v>18200</v>
      </c>
      <c r="C110" s="109" t="s">
        <v>1365</v>
      </c>
      <c r="D110" s="110" t="s">
        <v>1366</v>
      </c>
      <c r="E110">
        <v>7</v>
      </c>
      <c r="F110" s="50" t="s">
        <v>1164</v>
      </c>
      <c r="G110" s="109" t="s">
        <v>1176</v>
      </c>
      <c r="H110" s="109">
        <v>10</v>
      </c>
      <c r="I110" s="119">
        <v>1</v>
      </c>
      <c r="J110" s="123" t="s">
        <v>0</v>
      </c>
      <c r="K110" s="124" t="s">
        <v>88</v>
      </c>
      <c r="L110" s="124" t="s">
        <v>89</v>
      </c>
      <c r="M110" s="124" t="s">
        <v>90</v>
      </c>
      <c r="N110" s="125" t="s">
        <v>4</v>
      </c>
      <c r="O110" t="s">
        <v>1166</v>
      </c>
      <c r="P110" s="1" t="s">
        <v>2031</v>
      </c>
      <c r="Q110" s="137">
        <v>76834</v>
      </c>
      <c r="R110" s="138">
        <v>9573</v>
      </c>
      <c r="S110" s="138">
        <v>18050</v>
      </c>
      <c r="T110" s="138">
        <f t="shared" si="3"/>
        <v>104457</v>
      </c>
      <c r="U110" s="146">
        <v>1</v>
      </c>
      <c r="V110" s="147">
        <f t="shared" si="4"/>
        <v>104457</v>
      </c>
      <c r="W110" s="148">
        <f t="shared" si="5"/>
        <v>0</v>
      </c>
    </row>
    <row r="111" spans="1:23" hidden="1" x14ac:dyDescent="0.25">
      <c r="A111" s="50" t="s">
        <v>2027</v>
      </c>
      <c r="B111" s="109">
        <v>18590</v>
      </c>
      <c r="C111" s="109" t="s">
        <v>1367</v>
      </c>
      <c r="D111" s="110" t="s">
        <v>1368</v>
      </c>
      <c r="E111">
        <v>7</v>
      </c>
      <c r="F111" s="50" t="s">
        <v>1369</v>
      </c>
      <c r="G111" s="109" t="s">
        <v>1370</v>
      </c>
      <c r="H111" s="109">
        <v>12</v>
      </c>
      <c r="I111" s="119">
        <v>0.1</v>
      </c>
      <c r="J111" s="123" t="s">
        <v>536</v>
      </c>
      <c r="K111" s="124" t="s">
        <v>27</v>
      </c>
      <c r="L111" s="124" t="s">
        <v>28</v>
      </c>
      <c r="M111" s="124" t="s">
        <v>3</v>
      </c>
      <c r="N111" s="125" t="s">
        <v>546</v>
      </c>
      <c r="O111" t="s">
        <v>1371</v>
      </c>
      <c r="P111" s="1" t="s">
        <v>2031</v>
      </c>
      <c r="Q111" s="137">
        <v>13359</v>
      </c>
      <c r="R111" s="138">
        <v>2851</v>
      </c>
      <c r="S111" s="138">
        <v>1805</v>
      </c>
      <c r="T111" s="138">
        <f t="shared" si="3"/>
        <v>18015</v>
      </c>
      <c r="U111" s="146">
        <v>0.1</v>
      </c>
      <c r="V111" s="147">
        <f t="shared" si="4"/>
        <v>18015</v>
      </c>
      <c r="W111" s="148">
        <f t="shared" si="5"/>
        <v>0</v>
      </c>
    </row>
    <row r="112" spans="1:23" hidden="1" x14ac:dyDescent="0.25">
      <c r="A112" s="50" t="s">
        <v>2027</v>
      </c>
      <c r="B112" s="109">
        <v>18590</v>
      </c>
      <c r="C112" s="109" t="s">
        <v>1367</v>
      </c>
      <c r="D112" s="110" t="s">
        <v>1368</v>
      </c>
      <c r="E112">
        <v>7</v>
      </c>
      <c r="F112" s="50" t="s">
        <v>1369</v>
      </c>
      <c r="G112" s="109" t="s">
        <v>1370</v>
      </c>
      <c r="H112" s="109">
        <v>12</v>
      </c>
      <c r="I112" s="119">
        <v>0.9</v>
      </c>
      <c r="J112" s="123" t="s">
        <v>0</v>
      </c>
      <c r="K112" s="124" t="s">
        <v>27</v>
      </c>
      <c r="L112" s="124" t="s">
        <v>28</v>
      </c>
      <c r="M112" s="124" t="s">
        <v>3</v>
      </c>
      <c r="N112" s="125" t="s">
        <v>4</v>
      </c>
      <c r="O112" t="s">
        <v>1372</v>
      </c>
      <c r="P112" s="1" t="s">
        <v>2031</v>
      </c>
      <c r="Q112" s="137">
        <v>120231</v>
      </c>
      <c r="R112" s="138">
        <v>25648</v>
      </c>
      <c r="S112" s="138">
        <v>16245</v>
      </c>
      <c r="T112" s="138">
        <f t="shared" si="3"/>
        <v>162124</v>
      </c>
      <c r="U112" s="146">
        <v>0.9</v>
      </c>
      <c r="V112" s="147">
        <f t="shared" si="4"/>
        <v>162124</v>
      </c>
      <c r="W112" s="148">
        <f t="shared" si="5"/>
        <v>0</v>
      </c>
    </row>
    <row r="113" spans="1:23" hidden="1" x14ac:dyDescent="0.25">
      <c r="A113" s="111" t="s">
        <v>2027</v>
      </c>
      <c r="B113" s="112">
        <v>18600</v>
      </c>
      <c r="C113" s="112" t="s">
        <v>1373</v>
      </c>
      <c r="D113" s="113" t="s">
        <v>1374</v>
      </c>
      <c r="E113">
        <v>7</v>
      </c>
      <c r="F113" s="111" t="s">
        <v>1375</v>
      </c>
      <c r="G113" s="112" t="s">
        <v>1376</v>
      </c>
      <c r="H113" s="112">
        <v>12</v>
      </c>
      <c r="I113" s="120">
        <v>1</v>
      </c>
      <c r="J113" s="126" t="s">
        <v>0</v>
      </c>
      <c r="K113" s="127" t="s">
        <v>133</v>
      </c>
      <c r="L113" s="127" t="s">
        <v>28</v>
      </c>
      <c r="M113" s="127" t="s">
        <v>3</v>
      </c>
      <c r="N113" s="128" t="s">
        <v>4</v>
      </c>
      <c r="O113" t="s">
        <v>1377</v>
      </c>
      <c r="P113" s="26" t="s">
        <v>2031</v>
      </c>
      <c r="Q113" s="139">
        <v>124018</v>
      </c>
      <c r="R113" s="140">
        <v>15452</v>
      </c>
      <c r="S113" s="140">
        <v>18050</v>
      </c>
      <c r="T113" s="140">
        <f t="shared" si="3"/>
        <v>157520</v>
      </c>
      <c r="U113" s="146">
        <v>1</v>
      </c>
      <c r="V113" s="147">
        <f t="shared" si="4"/>
        <v>157520</v>
      </c>
      <c r="W113" s="148">
        <f t="shared" si="5"/>
        <v>0</v>
      </c>
    </row>
    <row r="114" spans="1:23" hidden="1" x14ac:dyDescent="0.25">
      <c r="A114" s="50" t="s">
        <v>2027</v>
      </c>
      <c r="B114" s="109">
        <v>18620</v>
      </c>
      <c r="C114" s="109" t="s">
        <v>1378</v>
      </c>
      <c r="D114" s="110" t="s">
        <v>1379</v>
      </c>
      <c r="E114">
        <v>7</v>
      </c>
      <c r="F114" s="50" t="s">
        <v>1195</v>
      </c>
      <c r="G114" s="109" t="s">
        <v>1335</v>
      </c>
      <c r="H114" s="109">
        <v>11</v>
      </c>
      <c r="I114" s="119">
        <v>1</v>
      </c>
      <c r="J114" s="123" t="s">
        <v>0</v>
      </c>
      <c r="K114" s="124" t="s">
        <v>440</v>
      </c>
      <c r="L114" s="124" t="s">
        <v>432</v>
      </c>
      <c r="M114" s="124" t="s">
        <v>436</v>
      </c>
      <c r="N114" s="125" t="s">
        <v>437</v>
      </c>
      <c r="O114" t="s">
        <v>1197</v>
      </c>
      <c r="P114" s="1" t="s">
        <v>2031</v>
      </c>
      <c r="Q114" s="137">
        <v>96043</v>
      </c>
      <c r="R114" s="138">
        <v>11966</v>
      </c>
      <c r="S114" s="138">
        <v>16777</v>
      </c>
      <c r="T114" s="138">
        <f t="shared" si="3"/>
        <v>124786</v>
      </c>
      <c r="U114" s="146">
        <v>1</v>
      </c>
      <c r="V114" s="147">
        <f t="shared" si="4"/>
        <v>124786</v>
      </c>
      <c r="W114" s="148">
        <f t="shared" si="5"/>
        <v>0</v>
      </c>
    </row>
    <row r="115" spans="1:23" hidden="1" x14ac:dyDescent="0.25">
      <c r="A115" s="50" t="s">
        <v>2027</v>
      </c>
      <c r="B115" s="109">
        <v>18630</v>
      </c>
      <c r="C115" s="109" t="s">
        <v>1380</v>
      </c>
      <c r="D115" s="110" t="s">
        <v>1280</v>
      </c>
      <c r="E115">
        <v>7</v>
      </c>
      <c r="F115" s="50" t="s">
        <v>1195</v>
      </c>
      <c r="G115" s="109" t="s">
        <v>1381</v>
      </c>
      <c r="H115" s="109">
        <v>10</v>
      </c>
      <c r="I115" s="119">
        <v>1</v>
      </c>
      <c r="J115" s="123" t="s">
        <v>0</v>
      </c>
      <c r="K115" s="124" t="s">
        <v>440</v>
      </c>
      <c r="L115" s="124" t="s">
        <v>432</v>
      </c>
      <c r="M115" s="124" t="s">
        <v>436</v>
      </c>
      <c r="N115" s="125" t="s">
        <v>437</v>
      </c>
      <c r="O115" t="s">
        <v>1197</v>
      </c>
      <c r="P115" s="1" t="s">
        <v>2031</v>
      </c>
      <c r="Q115" s="137">
        <v>88596</v>
      </c>
      <c r="R115" s="138">
        <v>11039</v>
      </c>
      <c r="S115" s="138">
        <v>18050</v>
      </c>
      <c r="T115" s="138">
        <f t="shared" si="3"/>
        <v>117685</v>
      </c>
      <c r="U115" s="146">
        <v>1</v>
      </c>
      <c r="V115" s="147">
        <f t="shared" si="4"/>
        <v>117685</v>
      </c>
      <c r="W115" s="148">
        <f t="shared" si="5"/>
        <v>0</v>
      </c>
    </row>
    <row r="116" spans="1:23" hidden="1" x14ac:dyDescent="0.25">
      <c r="A116" s="50" t="s">
        <v>2027</v>
      </c>
      <c r="B116" s="109">
        <v>18800</v>
      </c>
      <c r="C116" s="109" t="s">
        <v>1382</v>
      </c>
      <c r="D116" s="110" t="s">
        <v>1383</v>
      </c>
      <c r="E116">
        <v>7</v>
      </c>
      <c r="F116" s="50" t="s">
        <v>1195</v>
      </c>
      <c r="G116" s="109" t="s">
        <v>1152</v>
      </c>
      <c r="H116" s="109">
        <v>11</v>
      </c>
      <c r="I116" s="119">
        <v>0.2</v>
      </c>
      <c r="J116" s="123" t="s">
        <v>0</v>
      </c>
      <c r="K116" s="124" t="s">
        <v>440</v>
      </c>
      <c r="L116" s="124" t="s">
        <v>49</v>
      </c>
      <c r="M116" s="124" t="s">
        <v>441</v>
      </c>
      <c r="N116" s="125" t="s">
        <v>437</v>
      </c>
      <c r="O116" t="s">
        <v>1384</v>
      </c>
      <c r="P116" s="1" t="s">
        <v>2030</v>
      </c>
      <c r="Q116" s="137">
        <v>18195</v>
      </c>
      <c r="R116" s="138">
        <v>2267</v>
      </c>
      <c r="S116" s="138">
        <v>3473</v>
      </c>
      <c r="T116" s="138">
        <f t="shared" si="3"/>
        <v>23935</v>
      </c>
      <c r="U116" s="146">
        <v>0.2</v>
      </c>
      <c r="V116" s="147">
        <f t="shared" si="4"/>
        <v>23935</v>
      </c>
      <c r="W116" s="148">
        <f t="shared" si="5"/>
        <v>0</v>
      </c>
    </row>
    <row r="117" spans="1:23" hidden="1" x14ac:dyDescent="0.25">
      <c r="A117" s="50" t="s">
        <v>2027</v>
      </c>
      <c r="B117" s="109">
        <v>18800</v>
      </c>
      <c r="C117" s="109" t="s">
        <v>1382</v>
      </c>
      <c r="D117" s="110" t="s">
        <v>1383</v>
      </c>
      <c r="E117">
        <v>7</v>
      </c>
      <c r="F117" s="50" t="s">
        <v>1195</v>
      </c>
      <c r="G117" s="109" t="s">
        <v>1152</v>
      </c>
      <c r="H117" s="109">
        <v>11</v>
      </c>
      <c r="I117" s="119">
        <v>0.8</v>
      </c>
      <c r="J117" s="123" t="s">
        <v>0</v>
      </c>
      <c r="K117" s="124" t="s">
        <v>440</v>
      </c>
      <c r="L117" s="124" t="s">
        <v>432</v>
      </c>
      <c r="M117" s="124" t="s">
        <v>436</v>
      </c>
      <c r="N117" s="125" t="s">
        <v>437</v>
      </c>
      <c r="O117" t="s">
        <v>1197</v>
      </c>
      <c r="P117" s="1" t="s">
        <v>2031</v>
      </c>
      <c r="Q117" s="137">
        <v>72780</v>
      </c>
      <c r="R117" s="138">
        <v>9068</v>
      </c>
      <c r="S117" s="138">
        <v>13891</v>
      </c>
      <c r="T117" s="138">
        <f t="shared" si="3"/>
        <v>95739</v>
      </c>
      <c r="U117" s="146">
        <v>0.8</v>
      </c>
      <c r="V117" s="147">
        <f t="shared" si="4"/>
        <v>95739</v>
      </c>
      <c r="W117" s="148">
        <f t="shared" si="5"/>
        <v>0</v>
      </c>
    </row>
    <row r="118" spans="1:23" hidden="1" x14ac:dyDescent="0.25">
      <c r="A118" s="50" t="s">
        <v>2027</v>
      </c>
      <c r="B118" s="109">
        <v>18900</v>
      </c>
      <c r="C118" s="109" t="s">
        <v>1385</v>
      </c>
      <c r="D118" s="110" t="s">
        <v>1233</v>
      </c>
      <c r="E118">
        <v>7</v>
      </c>
      <c r="F118" s="50" t="s">
        <v>1195</v>
      </c>
      <c r="G118" s="109" t="s">
        <v>1159</v>
      </c>
      <c r="H118" s="109">
        <v>11</v>
      </c>
      <c r="I118" s="119">
        <v>1</v>
      </c>
      <c r="J118" s="123" t="s">
        <v>0</v>
      </c>
      <c r="K118" s="124" t="s">
        <v>440</v>
      </c>
      <c r="L118" s="124" t="s">
        <v>432</v>
      </c>
      <c r="M118" s="124" t="s">
        <v>436</v>
      </c>
      <c r="N118" s="125" t="s">
        <v>437</v>
      </c>
      <c r="O118" t="s">
        <v>1197</v>
      </c>
      <c r="P118" s="1" t="s">
        <v>2031</v>
      </c>
      <c r="Q118" s="137">
        <v>94160</v>
      </c>
      <c r="R118" s="138">
        <v>11732</v>
      </c>
      <c r="S118" s="138">
        <v>18050</v>
      </c>
      <c r="T118" s="138">
        <f t="shared" si="3"/>
        <v>123942</v>
      </c>
      <c r="U118" s="146">
        <v>1</v>
      </c>
      <c r="V118" s="147">
        <f t="shared" si="4"/>
        <v>123942</v>
      </c>
      <c r="W118" s="148">
        <f t="shared" si="5"/>
        <v>0</v>
      </c>
    </row>
    <row r="119" spans="1:23" hidden="1" x14ac:dyDescent="0.25">
      <c r="A119" s="50" t="s">
        <v>2027</v>
      </c>
      <c r="B119" s="109">
        <v>19310</v>
      </c>
      <c r="C119" s="109" t="s">
        <v>1386</v>
      </c>
      <c r="D119" s="110" t="s">
        <v>1387</v>
      </c>
      <c r="E119">
        <v>7</v>
      </c>
      <c r="F119" s="50" t="s">
        <v>1195</v>
      </c>
      <c r="G119" s="109" t="s">
        <v>1388</v>
      </c>
      <c r="H119" s="109">
        <v>11</v>
      </c>
      <c r="I119" s="119">
        <v>0.2</v>
      </c>
      <c r="J119" s="123" t="s">
        <v>0</v>
      </c>
      <c r="K119" s="124" t="s">
        <v>440</v>
      </c>
      <c r="L119" s="124" t="s">
        <v>49</v>
      </c>
      <c r="M119" s="124" t="s">
        <v>441</v>
      </c>
      <c r="N119" s="125" t="s">
        <v>4</v>
      </c>
      <c r="O119" t="s">
        <v>1389</v>
      </c>
      <c r="P119" s="1" t="s">
        <v>2030</v>
      </c>
      <c r="Q119" s="137">
        <v>21609</v>
      </c>
      <c r="R119" s="138">
        <v>2692</v>
      </c>
      <c r="S119" s="138">
        <v>3610</v>
      </c>
      <c r="T119" s="138">
        <f t="shared" si="3"/>
        <v>27911</v>
      </c>
      <c r="U119" s="146">
        <v>0.2</v>
      </c>
      <c r="V119" s="147">
        <f t="shared" si="4"/>
        <v>27911</v>
      </c>
      <c r="W119" s="148">
        <f t="shared" si="5"/>
        <v>0</v>
      </c>
    </row>
    <row r="120" spans="1:23" hidden="1" x14ac:dyDescent="0.25">
      <c r="A120" s="50" t="s">
        <v>2027</v>
      </c>
      <c r="B120" s="109">
        <v>19310</v>
      </c>
      <c r="C120" s="109" t="s">
        <v>1386</v>
      </c>
      <c r="D120" s="110" t="s">
        <v>1387</v>
      </c>
      <c r="E120">
        <v>7</v>
      </c>
      <c r="F120" s="50" t="s">
        <v>1195</v>
      </c>
      <c r="G120" s="109" t="s">
        <v>1388</v>
      </c>
      <c r="H120" s="109">
        <v>11</v>
      </c>
      <c r="I120" s="119">
        <v>0.8</v>
      </c>
      <c r="J120" s="123" t="s">
        <v>0</v>
      </c>
      <c r="K120" s="124" t="s">
        <v>440</v>
      </c>
      <c r="L120" s="124" t="s">
        <v>432</v>
      </c>
      <c r="M120" s="124" t="s">
        <v>436</v>
      </c>
      <c r="N120" s="125" t="s">
        <v>437</v>
      </c>
      <c r="O120" t="s">
        <v>1197</v>
      </c>
      <c r="P120" s="1" t="s">
        <v>2031</v>
      </c>
      <c r="Q120" s="137">
        <v>86439</v>
      </c>
      <c r="R120" s="138">
        <v>10770</v>
      </c>
      <c r="S120" s="138">
        <v>14440</v>
      </c>
      <c r="T120" s="138">
        <f t="shared" si="3"/>
        <v>111649</v>
      </c>
      <c r="U120" s="146">
        <v>0.8</v>
      </c>
      <c r="V120" s="147">
        <f t="shared" si="4"/>
        <v>111649</v>
      </c>
      <c r="W120" s="148">
        <f t="shared" si="5"/>
        <v>0</v>
      </c>
    </row>
    <row r="121" spans="1:23" hidden="1" x14ac:dyDescent="0.25">
      <c r="A121" s="50" t="s">
        <v>2027</v>
      </c>
      <c r="B121" s="109">
        <v>19410</v>
      </c>
      <c r="C121" s="109" t="s">
        <v>1390</v>
      </c>
      <c r="D121" s="110" t="s">
        <v>1391</v>
      </c>
      <c r="E121">
        <v>7</v>
      </c>
      <c r="F121" s="50" t="s">
        <v>1195</v>
      </c>
      <c r="G121" s="109" t="s">
        <v>1159</v>
      </c>
      <c r="H121" s="109">
        <v>11</v>
      </c>
      <c r="I121" s="119">
        <v>1</v>
      </c>
      <c r="J121" s="123" t="s">
        <v>0</v>
      </c>
      <c r="K121" s="124" t="s">
        <v>440</v>
      </c>
      <c r="L121" s="124" t="s">
        <v>432</v>
      </c>
      <c r="M121" s="124" t="s">
        <v>436</v>
      </c>
      <c r="N121" s="125" t="s">
        <v>437</v>
      </c>
      <c r="O121" t="s">
        <v>1197</v>
      </c>
      <c r="P121" s="1" t="s">
        <v>2031</v>
      </c>
      <c r="Q121" s="137">
        <v>94160</v>
      </c>
      <c r="R121" s="138">
        <v>11732</v>
      </c>
      <c r="S121" s="138">
        <v>18050</v>
      </c>
      <c r="T121" s="138">
        <f t="shared" si="3"/>
        <v>123942</v>
      </c>
      <c r="U121" s="146">
        <v>1</v>
      </c>
      <c r="V121" s="147">
        <f t="shared" si="4"/>
        <v>123942</v>
      </c>
      <c r="W121" s="148">
        <f t="shared" si="5"/>
        <v>0</v>
      </c>
    </row>
    <row r="122" spans="1:23" hidden="1" x14ac:dyDescent="0.25">
      <c r="A122" s="50" t="s">
        <v>2026</v>
      </c>
      <c r="B122" s="109">
        <v>19500</v>
      </c>
      <c r="C122" s="109" t="s">
        <v>1392</v>
      </c>
      <c r="D122" s="110" t="s">
        <v>1291</v>
      </c>
      <c r="E122">
        <v>7</v>
      </c>
      <c r="F122" s="50" t="s">
        <v>1195</v>
      </c>
      <c r="G122" s="109" t="s">
        <v>1393</v>
      </c>
      <c r="H122" s="109">
        <v>11</v>
      </c>
      <c r="I122" s="119">
        <v>0.4</v>
      </c>
      <c r="J122" s="123" t="s">
        <v>536</v>
      </c>
      <c r="K122" s="124" t="s">
        <v>589</v>
      </c>
      <c r="L122" s="124" t="s">
        <v>432</v>
      </c>
      <c r="M122" s="124" t="s">
        <v>436</v>
      </c>
      <c r="N122" s="125" t="s">
        <v>590</v>
      </c>
      <c r="O122" t="s">
        <v>1394</v>
      </c>
      <c r="P122" s="1" t="s">
        <v>2031</v>
      </c>
      <c r="Q122" s="137">
        <v>34990</v>
      </c>
      <c r="R122" s="138">
        <v>4359</v>
      </c>
      <c r="S122" s="138">
        <v>7220</v>
      </c>
      <c r="T122" s="138">
        <f t="shared" si="3"/>
        <v>46569</v>
      </c>
      <c r="U122" s="146">
        <v>0.4</v>
      </c>
      <c r="V122" s="147">
        <f t="shared" si="4"/>
        <v>46569</v>
      </c>
      <c r="W122" s="148">
        <f t="shared" si="5"/>
        <v>0</v>
      </c>
    </row>
    <row r="123" spans="1:23" hidden="1" x14ac:dyDescent="0.25">
      <c r="A123" s="50" t="s">
        <v>2027</v>
      </c>
      <c r="B123" s="109">
        <v>19500</v>
      </c>
      <c r="C123" s="109" t="s">
        <v>1392</v>
      </c>
      <c r="D123" s="110" t="s">
        <v>1291</v>
      </c>
      <c r="E123">
        <v>7</v>
      </c>
      <c r="F123" s="50" t="s">
        <v>1195</v>
      </c>
      <c r="G123" s="109" t="s">
        <v>1393</v>
      </c>
      <c r="H123" s="109">
        <v>11</v>
      </c>
      <c r="I123" s="119">
        <v>0.1</v>
      </c>
      <c r="J123" s="123" t="s">
        <v>0</v>
      </c>
      <c r="K123" s="124" t="s">
        <v>440</v>
      </c>
      <c r="L123" s="124" t="s">
        <v>432</v>
      </c>
      <c r="M123" s="124" t="s">
        <v>436</v>
      </c>
      <c r="N123" s="125" t="s">
        <v>437</v>
      </c>
      <c r="O123" t="s">
        <v>1197</v>
      </c>
      <c r="P123" s="1" t="s">
        <v>2031</v>
      </c>
      <c r="Q123" s="137">
        <v>8747</v>
      </c>
      <c r="R123" s="138">
        <v>1089</v>
      </c>
      <c r="S123" s="138">
        <v>1805</v>
      </c>
      <c r="T123" s="138">
        <f t="shared" si="3"/>
        <v>11641</v>
      </c>
      <c r="U123" s="146">
        <v>0.1</v>
      </c>
      <c r="V123" s="147">
        <f t="shared" si="4"/>
        <v>11641</v>
      </c>
      <c r="W123" s="148">
        <f t="shared" si="5"/>
        <v>0</v>
      </c>
    </row>
    <row r="124" spans="1:23" hidden="1" x14ac:dyDescent="0.25">
      <c r="A124" s="50" t="s">
        <v>2027</v>
      </c>
      <c r="B124" s="109">
        <v>19500</v>
      </c>
      <c r="C124" s="109" t="s">
        <v>1392</v>
      </c>
      <c r="D124" s="110" t="s">
        <v>1291</v>
      </c>
      <c r="E124">
        <v>7</v>
      </c>
      <c r="F124" s="50" t="s">
        <v>1202</v>
      </c>
      <c r="G124" s="109" t="s">
        <v>1393</v>
      </c>
      <c r="H124" s="109">
        <v>11</v>
      </c>
      <c r="I124" s="119">
        <v>0.5</v>
      </c>
      <c r="J124" s="123" t="s">
        <v>0</v>
      </c>
      <c r="K124" s="124" t="s">
        <v>440</v>
      </c>
      <c r="L124" s="124" t="s">
        <v>18</v>
      </c>
      <c r="M124" s="124" t="s">
        <v>144</v>
      </c>
      <c r="N124" s="125" t="s">
        <v>4</v>
      </c>
      <c r="O124" t="s">
        <v>1395</v>
      </c>
      <c r="P124" s="1" t="s">
        <v>2031</v>
      </c>
      <c r="Q124" s="137">
        <v>43737</v>
      </c>
      <c r="R124" s="138">
        <v>5449</v>
      </c>
      <c r="S124" s="138">
        <v>9025</v>
      </c>
      <c r="T124" s="138">
        <f t="shared" si="3"/>
        <v>58211</v>
      </c>
      <c r="U124" s="146">
        <v>0.5</v>
      </c>
      <c r="V124" s="147">
        <f t="shared" si="4"/>
        <v>58211</v>
      </c>
      <c r="W124" s="148">
        <f t="shared" si="5"/>
        <v>0</v>
      </c>
    </row>
    <row r="125" spans="1:23" hidden="1" x14ac:dyDescent="0.25">
      <c r="A125" s="50" t="s">
        <v>2026</v>
      </c>
      <c r="B125" s="109">
        <v>19600</v>
      </c>
      <c r="C125" s="109" t="s">
        <v>1396</v>
      </c>
      <c r="D125" s="110" t="s">
        <v>1397</v>
      </c>
      <c r="E125">
        <v>7</v>
      </c>
      <c r="F125" s="50" t="s">
        <v>1143</v>
      </c>
      <c r="G125" s="109" t="s">
        <v>1152</v>
      </c>
      <c r="H125" s="109">
        <v>10</v>
      </c>
      <c r="I125" s="119">
        <v>0.3</v>
      </c>
      <c r="J125" s="123" t="s">
        <v>0</v>
      </c>
      <c r="K125" s="124" t="s">
        <v>356</v>
      </c>
      <c r="L125" s="124" t="s">
        <v>18</v>
      </c>
      <c r="M125" s="124" t="s">
        <v>153</v>
      </c>
      <c r="N125" s="125" t="s">
        <v>4</v>
      </c>
      <c r="O125" t="s">
        <v>1398</v>
      </c>
      <c r="P125" s="1" t="s">
        <v>2031</v>
      </c>
      <c r="Q125" s="137">
        <v>24811</v>
      </c>
      <c r="R125" s="138">
        <v>3091</v>
      </c>
      <c r="S125" s="138">
        <v>5415</v>
      </c>
      <c r="T125" s="138">
        <f t="shared" si="3"/>
        <v>33317</v>
      </c>
      <c r="U125" s="146">
        <v>0.3</v>
      </c>
      <c r="V125" s="147">
        <f t="shared" si="4"/>
        <v>33317</v>
      </c>
      <c r="W125" s="148">
        <f t="shared" si="5"/>
        <v>0</v>
      </c>
    </row>
    <row r="126" spans="1:23" hidden="1" x14ac:dyDescent="0.25">
      <c r="A126" s="50" t="s">
        <v>2026</v>
      </c>
      <c r="B126" s="109">
        <v>19600</v>
      </c>
      <c r="C126" s="109" t="s">
        <v>1396</v>
      </c>
      <c r="D126" s="110" t="s">
        <v>1397</v>
      </c>
      <c r="E126">
        <v>7</v>
      </c>
      <c r="F126" s="50" t="s">
        <v>1143</v>
      </c>
      <c r="G126" s="109" t="s">
        <v>1152</v>
      </c>
      <c r="H126" s="109">
        <v>10</v>
      </c>
      <c r="I126" s="119">
        <v>0.7</v>
      </c>
      <c r="J126" s="123" t="s">
        <v>0</v>
      </c>
      <c r="K126" s="124" t="s">
        <v>356</v>
      </c>
      <c r="L126" s="124" t="s">
        <v>357</v>
      </c>
      <c r="M126" s="124" t="s">
        <v>64</v>
      </c>
      <c r="N126" s="125" t="s">
        <v>4</v>
      </c>
      <c r="O126" t="s">
        <v>1145</v>
      </c>
      <c r="P126" s="1" t="s">
        <v>2030</v>
      </c>
      <c r="Q126" s="137">
        <v>57893</v>
      </c>
      <c r="R126" s="138">
        <v>7213</v>
      </c>
      <c r="S126" s="138">
        <v>12635</v>
      </c>
      <c r="T126" s="138">
        <f t="shared" si="3"/>
        <v>77741</v>
      </c>
      <c r="U126" s="146">
        <v>0.7</v>
      </c>
      <c r="V126" s="147">
        <f t="shared" si="4"/>
        <v>77741</v>
      </c>
      <c r="W126" s="148">
        <f t="shared" si="5"/>
        <v>0</v>
      </c>
    </row>
    <row r="127" spans="1:23" hidden="1" x14ac:dyDescent="0.25">
      <c r="A127" s="50" t="s">
        <v>2027</v>
      </c>
      <c r="B127" s="109">
        <v>19610</v>
      </c>
      <c r="C127" s="109" t="s">
        <v>1399</v>
      </c>
      <c r="D127" s="110" t="s">
        <v>1400</v>
      </c>
      <c r="E127">
        <v>7</v>
      </c>
      <c r="F127" s="50" t="s">
        <v>1195</v>
      </c>
      <c r="G127" s="109" t="s">
        <v>1152</v>
      </c>
      <c r="H127" s="109">
        <v>11</v>
      </c>
      <c r="I127" s="119">
        <v>0.4</v>
      </c>
      <c r="J127" s="123" t="s">
        <v>0</v>
      </c>
      <c r="K127" s="124" t="s">
        <v>440</v>
      </c>
      <c r="L127" s="124" t="s">
        <v>49</v>
      </c>
      <c r="M127" s="124" t="s">
        <v>441</v>
      </c>
      <c r="N127" s="125" t="s">
        <v>4</v>
      </c>
      <c r="O127" t="s">
        <v>1389</v>
      </c>
      <c r="P127" s="1" t="s">
        <v>2030</v>
      </c>
      <c r="Q127" s="137">
        <v>36390</v>
      </c>
      <c r="R127" s="138">
        <v>4534</v>
      </c>
      <c r="S127" s="138">
        <v>7220</v>
      </c>
      <c r="T127" s="138">
        <f t="shared" si="3"/>
        <v>48144</v>
      </c>
      <c r="U127" s="146">
        <v>0.4</v>
      </c>
      <c r="V127" s="147">
        <f t="shared" si="4"/>
        <v>48144</v>
      </c>
      <c r="W127" s="148">
        <f t="shared" si="5"/>
        <v>0</v>
      </c>
    </row>
    <row r="128" spans="1:23" hidden="1" x14ac:dyDescent="0.25">
      <c r="A128" s="50" t="s">
        <v>2027</v>
      </c>
      <c r="B128" s="109">
        <v>19610</v>
      </c>
      <c r="C128" s="109" t="s">
        <v>1399</v>
      </c>
      <c r="D128" s="110" t="s">
        <v>1400</v>
      </c>
      <c r="E128">
        <v>7</v>
      </c>
      <c r="F128" s="50" t="s">
        <v>1195</v>
      </c>
      <c r="G128" s="109" t="s">
        <v>1152</v>
      </c>
      <c r="H128" s="109">
        <v>11</v>
      </c>
      <c r="I128" s="119">
        <v>0.6</v>
      </c>
      <c r="J128" s="123" t="s">
        <v>0</v>
      </c>
      <c r="K128" s="124" t="s">
        <v>440</v>
      </c>
      <c r="L128" s="124" t="s">
        <v>432</v>
      </c>
      <c r="M128" s="124" t="s">
        <v>436</v>
      </c>
      <c r="N128" s="125" t="s">
        <v>437</v>
      </c>
      <c r="O128" t="s">
        <v>1197</v>
      </c>
      <c r="P128" s="1" t="s">
        <v>2031</v>
      </c>
      <c r="Q128" s="137">
        <v>54585</v>
      </c>
      <c r="R128" s="138">
        <v>6801</v>
      </c>
      <c r="S128" s="138">
        <v>10830</v>
      </c>
      <c r="T128" s="138">
        <f t="shared" si="3"/>
        <v>72216</v>
      </c>
      <c r="U128" s="146">
        <v>0.6</v>
      </c>
      <c r="V128" s="147">
        <f t="shared" si="4"/>
        <v>72216</v>
      </c>
      <c r="W128" s="148">
        <f t="shared" si="5"/>
        <v>0</v>
      </c>
    </row>
    <row r="129" spans="1:23" hidden="1" x14ac:dyDescent="0.25">
      <c r="A129" s="50" t="s">
        <v>2026</v>
      </c>
      <c r="B129" s="109">
        <v>20720</v>
      </c>
      <c r="C129" s="109" t="s">
        <v>1401</v>
      </c>
      <c r="D129" s="110" t="s">
        <v>1402</v>
      </c>
      <c r="E129">
        <v>7</v>
      </c>
      <c r="F129" s="50" t="s">
        <v>1200</v>
      </c>
      <c r="G129" s="109" t="s">
        <v>1159</v>
      </c>
      <c r="H129" s="109">
        <v>10</v>
      </c>
      <c r="I129" s="119">
        <v>9.1999999999999998E-2</v>
      </c>
      <c r="J129" s="123" t="s">
        <v>0</v>
      </c>
      <c r="K129" s="124" t="s">
        <v>343</v>
      </c>
      <c r="L129" s="124" t="s">
        <v>1403</v>
      </c>
      <c r="M129" s="124" t="s">
        <v>153</v>
      </c>
      <c r="N129" s="125" t="s">
        <v>4</v>
      </c>
      <c r="O129" t="s">
        <v>1404</v>
      </c>
      <c r="P129" s="1" t="s">
        <v>2031</v>
      </c>
      <c r="Q129" s="137">
        <v>7875</v>
      </c>
      <c r="R129" s="138">
        <v>981</v>
      </c>
      <c r="S129" s="138">
        <v>1661</v>
      </c>
      <c r="T129" s="138">
        <f t="shared" si="3"/>
        <v>10517</v>
      </c>
      <c r="U129" s="146">
        <v>9.1999999999999998E-2</v>
      </c>
      <c r="V129" s="147">
        <f t="shared" si="4"/>
        <v>10517</v>
      </c>
      <c r="W129" s="148">
        <f t="shared" si="5"/>
        <v>0</v>
      </c>
    </row>
    <row r="130" spans="1:23" hidden="1" x14ac:dyDescent="0.25">
      <c r="A130" s="50" t="s">
        <v>2026</v>
      </c>
      <c r="B130" s="109">
        <v>20720</v>
      </c>
      <c r="C130" s="109" t="s">
        <v>1401</v>
      </c>
      <c r="D130" s="110" t="s">
        <v>1402</v>
      </c>
      <c r="E130">
        <v>7</v>
      </c>
      <c r="F130" s="50" t="s">
        <v>1143</v>
      </c>
      <c r="G130" s="109" t="s">
        <v>1159</v>
      </c>
      <c r="H130" s="109">
        <v>10</v>
      </c>
      <c r="I130" s="119">
        <v>0.90800000000000003</v>
      </c>
      <c r="J130" s="123" t="s">
        <v>0</v>
      </c>
      <c r="K130" s="124" t="s">
        <v>343</v>
      </c>
      <c r="L130" s="124" t="s">
        <v>344</v>
      </c>
      <c r="M130" s="124" t="s">
        <v>64</v>
      </c>
      <c r="N130" s="125" t="s">
        <v>4</v>
      </c>
      <c r="O130" t="s">
        <v>1324</v>
      </c>
      <c r="P130" s="1" t="s">
        <v>2030</v>
      </c>
      <c r="Q130" s="137">
        <v>77724</v>
      </c>
      <c r="R130" s="138">
        <v>9684</v>
      </c>
      <c r="S130" s="138">
        <v>16389</v>
      </c>
      <c r="T130" s="138">
        <f t="shared" si="3"/>
        <v>103797</v>
      </c>
      <c r="U130" s="146">
        <v>0.90800000000000003</v>
      </c>
      <c r="V130" s="147">
        <f t="shared" si="4"/>
        <v>103797</v>
      </c>
      <c r="W130" s="148">
        <f t="shared" si="5"/>
        <v>0</v>
      </c>
    </row>
    <row r="131" spans="1:23" hidden="1" x14ac:dyDescent="0.25">
      <c r="A131" s="50" t="s">
        <v>2026</v>
      </c>
      <c r="B131" s="109">
        <v>20740</v>
      </c>
      <c r="C131" s="109" t="s">
        <v>1405</v>
      </c>
      <c r="D131" s="110" t="s">
        <v>1406</v>
      </c>
      <c r="E131">
        <v>7</v>
      </c>
      <c r="F131" s="50" t="s">
        <v>1143</v>
      </c>
      <c r="G131" s="109" t="s">
        <v>1159</v>
      </c>
      <c r="H131" s="109">
        <v>10</v>
      </c>
      <c r="I131" s="119">
        <v>1</v>
      </c>
      <c r="J131" s="123" t="s">
        <v>0</v>
      </c>
      <c r="K131" s="124" t="s">
        <v>343</v>
      </c>
      <c r="L131" s="124" t="s">
        <v>344</v>
      </c>
      <c r="M131" s="124" t="s">
        <v>64</v>
      </c>
      <c r="N131" s="125" t="s">
        <v>4</v>
      </c>
      <c r="O131" t="s">
        <v>1324</v>
      </c>
      <c r="P131" s="1" t="s">
        <v>2030</v>
      </c>
      <c r="Q131" s="137">
        <v>85600</v>
      </c>
      <c r="R131" s="138">
        <v>10665</v>
      </c>
      <c r="S131" s="138">
        <v>18050</v>
      </c>
      <c r="T131" s="138">
        <f t="shared" ref="T131:T194" si="6">SUM(Q131:S131)</f>
        <v>114315</v>
      </c>
      <c r="U131" s="146">
        <v>1</v>
      </c>
      <c r="V131" s="147">
        <f t="shared" ref="V131:V194" si="7">IF(I131=0,0,ROUND((T131/I131)*U131,0))</f>
        <v>114315</v>
      </c>
      <c r="W131" s="148">
        <f t="shared" ref="W131:W194" si="8">T131-V131</f>
        <v>0</v>
      </c>
    </row>
    <row r="132" spans="1:23" hidden="1" x14ac:dyDescent="0.25">
      <c r="A132" s="50" t="s">
        <v>2026</v>
      </c>
      <c r="B132" s="109">
        <v>20920</v>
      </c>
      <c r="C132" s="109" t="s">
        <v>1407</v>
      </c>
      <c r="D132" s="110" t="s">
        <v>1408</v>
      </c>
      <c r="E132">
        <v>7</v>
      </c>
      <c r="F132" s="50" t="s">
        <v>1143</v>
      </c>
      <c r="G132" s="109" t="s">
        <v>1409</v>
      </c>
      <c r="H132" s="109">
        <v>10</v>
      </c>
      <c r="I132" s="119">
        <v>1</v>
      </c>
      <c r="J132" s="123" t="s">
        <v>0</v>
      </c>
      <c r="K132" s="124" t="s">
        <v>343</v>
      </c>
      <c r="L132" s="124" t="s">
        <v>344</v>
      </c>
      <c r="M132" s="124" t="s">
        <v>64</v>
      </c>
      <c r="N132" s="125" t="s">
        <v>4</v>
      </c>
      <c r="O132" t="s">
        <v>1324</v>
      </c>
      <c r="P132" s="1" t="s">
        <v>2030</v>
      </c>
      <c r="Q132" s="137">
        <v>90367</v>
      </c>
      <c r="R132" s="138">
        <v>11259</v>
      </c>
      <c r="S132" s="138">
        <v>18050</v>
      </c>
      <c r="T132" s="138">
        <f t="shared" si="6"/>
        <v>119676</v>
      </c>
      <c r="U132" s="146">
        <v>1</v>
      </c>
      <c r="V132" s="147">
        <f t="shared" si="7"/>
        <v>119676</v>
      </c>
      <c r="W132" s="148">
        <f t="shared" si="8"/>
        <v>0</v>
      </c>
    </row>
    <row r="133" spans="1:23" hidden="1" x14ac:dyDescent="0.25">
      <c r="A133" s="50" t="s">
        <v>2026</v>
      </c>
      <c r="B133" s="109">
        <v>20930</v>
      </c>
      <c r="C133" s="109" t="s">
        <v>1410</v>
      </c>
      <c r="D133" s="110" t="s">
        <v>1341</v>
      </c>
      <c r="E133">
        <v>7</v>
      </c>
      <c r="F133" s="50" t="s">
        <v>1143</v>
      </c>
      <c r="G133" s="109" t="s">
        <v>1411</v>
      </c>
      <c r="H133" s="109">
        <v>10</v>
      </c>
      <c r="I133" s="119">
        <v>1</v>
      </c>
      <c r="J133" s="123" t="s">
        <v>0</v>
      </c>
      <c r="K133" s="124" t="s">
        <v>360</v>
      </c>
      <c r="L133" s="124" t="s">
        <v>351</v>
      </c>
      <c r="M133" s="124" t="s">
        <v>64</v>
      </c>
      <c r="N133" s="125" t="s">
        <v>4</v>
      </c>
      <c r="O133" t="s">
        <v>1412</v>
      </c>
      <c r="P133" s="1" t="s">
        <v>2030</v>
      </c>
      <c r="Q133" s="137">
        <v>81507</v>
      </c>
      <c r="R133" s="138">
        <v>10155</v>
      </c>
      <c r="S133" s="138">
        <v>18050</v>
      </c>
      <c r="T133" s="138">
        <f t="shared" si="6"/>
        <v>109712</v>
      </c>
      <c r="U133" s="146">
        <v>1</v>
      </c>
      <c r="V133" s="147">
        <f t="shared" si="7"/>
        <v>109712</v>
      </c>
      <c r="W133" s="148">
        <f t="shared" si="8"/>
        <v>0</v>
      </c>
    </row>
    <row r="134" spans="1:23" hidden="1" x14ac:dyDescent="0.25">
      <c r="A134" s="50" t="s">
        <v>2026</v>
      </c>
      <c r="B134" s="109">
        <v>20940</v>
      </c>
      <c r="C134" s="109" t="s">
        <v>1413</v>
      </c>
      <c r="D134" s="110" t="s">
        <v>1414</v>
      </c>
      <c r="E134">
        <v>7</v>
      </c>
      <c r="F134" s="50" t="s">
        <v>1143</v>
      </c>
      <c r="G134" s="109" t="s">
        <v>1415</v>
      </c>
      <c r="H134" s="109">
        <v>10</v>
      </c>
      <c r="I134" s="119">
        <v>1</v>
      </c>
      <c r="J134" s="123" t="s">
        <v>0</v>
      </c>
      <c r="K134" s="124" t="s">
        <v>343</v>
      </c>
      <c r="L134" s="124" t="s">
        <v>344</v>
      </c>
      <c r="M134" s="124" t="s">
        <v>64</v>
      </c>
      <c r="N134" s="125" t="s">
        <v>4</v>
      </c>
      <c r="O134" t="s">
        <v>1324</v>
      </c>
      <c r="P134" s="1" t="s">
        <v>2030</v>
      </c>
      <c r="Q134" s="137">
        <v>76087</v>
      </c>
      <c r="R134" s="138">
        <v>9929</v>
      </c>
      <c r="S134" s="138">
        <v>3870</v>
      </c>
      <c r="T134" s="138">
        <f t="shared" si="6"/>
        <v>89886</v>
      </c>
      <c r="U134" s="146">
        <v>1</v>
      </c>
      <c r="V134" s="147">
        <f t="shared" si="7"/>
        <v>89886</v>
      </c>
      <c r="W134" s="148">
        <f t="shared" si="8"/>
        <v>0</v>
      </c>
    </row>
    <row r="135" spans="1:23" hidden="1" x14ac:dyDescent="0.25">
      <c r="A135" s="50" t="s">
        <v>2026</v>
      </c>
      <c r="B135" s="109">
        <v>21000</v>
      </c>
      <c r="C135" s="109" t="s">
        <v>1416</v>
      </c>
      <c r="D135" s="110" t="s">
        <v>1417</v>
      </c>
      <c r="E135">
        <v>7</v>
      </c>
      <c r="F135" s="50" t="s">
        <v>1143</v>
      </c>
      <c r="G135" s="109" t="s">
        <v>1213</v>
      </c>
      <c r="H135" s="109">
        <v>10</v>
      </c>
      <c r="I135" s="119">
        <v>1</v>
      </c>
      <c r="J135" s="123" t="s">
        <v>0</v>
      </c>
      <c r="K135" s="124" t="s">
        <v>272</v>
      </c>
      <c r="L135" s="124" t="s">
        <v>264</v>
      </c>
      <c r="M135" s="124" t="s">
        <v>64</v>
      </c>
      <c r="N135" s="125" t="s">
        <v>4</v>
      </c>
      <c r="O135" t="s">
        <v>1206</v>
      </c>
      <c r="P135" s="1" t="s">
        <v>2030</v>
      </c>
      <c r="Q135" s="137">
        <v>74058</v>
      </c>
      <c r="R135" s="138">
        <v>9227</v>
      </c>
      <c r="S135" s="138">
        <v>18050</v>
      </c>
      <c r="T135" s="138">
        <f t="shared" si="6"/>
        <v>101335</v>
      </c>
      <c r="U135" s="146">
        <v>1</v>
      </c>
      <c r="V135" s="147">
        <f t="shared" si="7"/>
        <v>101335</v>
      </c>
      <c r="W135" s="148">
        <f t="shared" si="8"/>
        <v>0</v>
      </c>
    </row>
    <row r="136" spans="1:23" hidden="1" x14ac:dyDescent="0.25">
      <c r="A136" s="50" t="s">
        <v>2026</v>
      </c>
      <c r="B136" s="109">
        <v>22000</v>
      </c>
      <c r="C136" s="109" t="s">
        <v>1418</v>
      </c>
      <c r="D136" s="110" t="s">
        <v>1419</v>
      </c>
      <c r="E136">
        <v>7</v>
      </c>
      <c r="F136" s="50" t="s">
        <v>1143</v>
      </c>
      <c r="G136" s="109" t="s">
        <v>1420</v>
      </c>
      <c r="H136" s="109">
        <v>10</v>
      </c>
      <c r="I136" s="119">
        <v>1</v>
      </c>
      <c r="J136" s="123" t="s">
        <v>0</v>
      </c>
      <c r="K136" s="124" t="s">
        <v>272</v>
      </c>
      <c r="L136" s="124" t="s">
        <v>264</v>
      </c>
      <c r="M136" s="124" t="s">
        <v>64</v>
      </c>
      <c r="N136" s="125" t="s">
        <v>4</v>
      </c>
      <c r="O136" t="s">
        <v>1206</v>
      </c>
      <c r="P136" s="1" t="s">
        <v>2030</v>
      </c>
      <c r="Q136" s="137">
        <v>69133</v>
      </c>
      <c r="R136" s="138">
        <v>8613</v>
      </c>
      <c r="S136" s="138">
        <v>18050</v>
      </c>
      <c r="T136" s="138">
        <f t="shared" si="6"/>
        <v>95796</v>
      </c>
      <c r="U136" s="146">
        <v>1</v>
      </c>
      <c r="V136" s="147">
        <f t="shared" si="7"/>
        <v>95796</v>
      </c>
      <c r="W136" s="148">
        <f t="shared" si="8"/>
        <v>0</v>
      </c>
    </row>
    <row r="137" spans="1:23" hidden="1" x14ac:dyDescent="0.25">
      <c r="A137" s="50" t="s">
        <v>2026</v>
      </c>
      <c r="B137" s="109">
        <v>22020</v>
      </c>
      <c r="C137" s="109" t="s">
        <v>1421</v>
      </c>
      <c r="D137" s="110" t="s">
        <v>1422</v>
      </c>
      <c r="E137">
        <v>7</v>
      </c>
      <c r="F137" s="50" t="s">
        <v>1184</v>
      </c>
      <c r="G137" s="109" t="s">
        <v>1152</v>
      </c>
      <c r="H137" s="109">
        <v>10</v>
      </c>
      <c r="I137" s="119">
        <v>0.17499999999999999</v>
      </c>
      <c r="J137" s="123" t="s">
        <v>0</v>
      </c>
      <c r="K137" s="124" t="s">
        <v>148</v>
      </c>
      <c r="L137" s="124" t="s">
        <v>18</v>
      </c>
      <c r="M137" s="124" t="s">
        <v>153</v>
      </c>
      <c r="N137" s="125" t="s">
        <v>4</v>
      </c>
      <c r="O137" t="s">
        <v>1423</v>
      </c>
      <c r="P137" s="1" t="s">
        <v>2031</v>
      </c>
      <c r="Q137" s="137">
        <v>14473</v>
      </c>
      <c r="R137" s="138">
        <v>1803</v>
      </c>
      <c r="S137" s="138">
        <v>3159</v>
      </c>
      <c r="T137" s="138">
        <f t="shared" si="6"/>
        <v>19435</v>
      </c>
      <c r="U137" s="146">
        <v>0.17499999999999999</v>
      </c>
      <c r="V137" s="147">
        <f t="shared" si="7"/>
        <v>19435</v>
      </c>
      <c r="W137" s="148">
        <f t="shared" si="8"/>
        <v>0</v>
      </c>
    </row>
    <row r="138" spans="1:23" hidden="1" x14ac:dyDescent="0.25">
      <c r="A138" s="50" t="s">
        <v>2026</v>
      </c>
      <c r="B138" s="109">
        <v>22020</v>
      </c>
      <c r="C138" s="109" t="s">
        <v>1421</v>
      </c>
      <c r="D138" s="110" t="s">
        <v>1422</v>
      </c>
      <c r="E138">
        <v>7</v>
      </c>
      <c r="F138" s="50" t="s">
        <v>1143</v>
      </c>
      <c r="G138" s="109" t="s">
        <v>1152</v>
      </c>
      <c r="H138" s="109">
        <v>10</v>
      </c>
      <c r="I138" s="119">
        <v>0.82499999999999996</v>
      </c>
      <c r="J138" s="123" t="s">
        <v>0</v>
      </c>
      <c r="K138" s="124" t="s">
        <v>148</v>
      </c>
      <c r="L138" s="124" t="s">
        <v>149</v>
      </c>
      <c r="M138" s="124" t="s">
        <v>64</v>
      </c>
      <c r="N138" s="125" t="s">
        <v>4</v>
      </c>
      <c r="O138" t="s">
        <v>1424</v>
      </c>
      <c r="P138" s="1" t="s">
        <v>2030</v>
      </c>
      <c r="Q138" s="137">
        <v>68231</v>
      </c>
      <c r="R138" s="138">
        <v>8501</v>
      </c>
      <c r="S138" s="138">
        <v>14891</v>
      </c>
      <c r="T138" s="138">
        <f t="shared" si="6"/>
        <v>91623</v>
      </c>
      <c r="U138" s="146">
        <v>0.82499999999999996</v>
      </c>
      <c r="V138" s="147">
        <f t="shared" si="7"/>
        <v>91623</v>
      </c>
      <c r="W138" s="148">
        <f t="shared" si="8"/>
        <v>0</v>
      </c>
    </row>
    <row r="139" spans="1:23" hidden="1" x14ac:dyDescent="0.25">
      <c r="A139" s="50" t="s">
        <v>2026</v>
      </c>
      <c r="B139" s="109">
        <v>22040</v>
      </c>
      <c r="C139" s="109" t="s">
        <v>1425</v>
      </c>
      <c r="D139" s="110" t="s">
        <v>1233</v>
      </c>
      <c r="E139">
        <v>7</v>
      </c>
      <c r="F139" s="50" t="s">
        <v>1143</v>
      </c>
      <c r="G139" s="109" t="s">
        <v>1159</v>
      </c>
      <c r="H139" s="109">
        <v>10</v>
      </c>
      <c r="I139" s="119">
        <v>1</v>
      </c>
      <c r="J139" s="123" t="s">
        <v>0</v>
      </c>
      <c r="K139" s="124" t="s">
        <v>239</v>
      </c>
      <c r="L139" s="124" t="s">
        <v>230</v>
      </c>
      <c r="M139" s="124" t="s">
        <v>64</v>
      </c>
      <c r="N139" s="125" t="s">
        <v>4</v>
      </c>
      <c r="O139" t="s">
        <v>1287</v>
      </c>
      <c r="P139" s="1" t="s">
        <v>2030</v>
      </c>
      <c r="Q139" s="137">
        <v>85600</v>
      </c>
      <c r="R139" s="138">
        <v>10665</v>
      </c>
      <c r="S139" s="138">
        <v>18050</v>
      </c>
      <c r="T139" s="138">
        <f t="shared" si="6"/>
        <v>114315</v>
      </c>
      <c r="U139" s="146">
        <v>1</v>
      </c>
      <c r="V139" s="147">
        <f t="shared" si="7"/>
        <v>114315</v>
      </c>
      <c r="W139" s="148">
        <f t="shared" si="8"/>
        <v>0</v>
      </c>
    </row>
    <row r="140" spans="1:23" hidden="1" x14ac:dyDescent="0.25">
      <c r="A140" s="50" t="s">
        <v>2026</v>
      </c>
      <c r="B140" s="109">
        <v>22110</v>
      </c>
      <c r="C140" s="109" t="s">
        <v>1426</v>
      </c>
      <c r="D140" s="110" t="s">
        <v>1427</v>
      </c>
      <c r="E140">
        <v>7</v>
      </c>
      <c r="F140" s="50" t="s">
        <v>1143</v>
      </c>
      <c r="G140" s="109" t="s">
        <v>1148</v>
      </c>
      <c r="H140" s="109">
        <v>10</v>
      </c>
      <c r="I140" s="119">
        <v>1</v>
      </c>
      <c r="J140" s="123" t="s">
        <v>0</v>
      </c>
      <c r="K140" s="124" t="s">
        <v>356</v>
      </c>
      <c r="L140" s="124" t="s">
        <v>357</v>
      </c>
      <c r="M140" s="124" t="s">
        <v>64</v>
      </c>
      <c r="N140" s="125" t="s">
        <v>4</v>
      </c>
      <c r="O140" t="s">
        <v>1145</v>
      </c>
      <c r="P140" s="1" t="s">
        <v>2030</v>
      </c>
      <c r="Q140" s="137">
        <v>84359</v>
      </c>
      <c r="R140" s="138">
        <v>10511</v>
      </c>
      <c r="S140" s="138">
        <v>18050</v>
      </c>
      <c r="T140" s="138">
        <f t="shared" si="6"/>
        <v>112920</v>
      </c>
      <c r="U140" s="146">
        <v>1</v>
      </c>
      <c r="V140" s="147">
        <f t="shared" si="7"/>
        <v>112920</v>
      </c>
      <c r="W140" s="148">
        <f t="shared" si="8"/>
        <v>0</v>
      </c>
    </row>
    <row r="141" spans="1:23" hidden="1" x14ac:dyDescent="0.25">
      <c r="A141" s="50" t="s">
        <v>2026</v>
      </c>
      <c r="B141" s="109">
        <v>22200</v>
      </c>
      <c r="C141" s="109" t="s">
        <v>1428</v>
      </c>
      <c r="D141" s="110" t="s">
        <v>1429</v>
      </c>
      <c r="E141">
        <v>7</v>
      </c>
      <c r="F141" s="50" t="s">
        <v>1143</v>
      </c>
      <c r="G141" s="109" t="s">
        <v>1230</v>
      </c>
      <c r="H141" s="109">
        <v>10</v>
      </c>
      <c r="I141" s="119">
        <v>1</v>
      </c>
      <c r="J141" s="123" t="s">
        <v>0</v>
      </c>
      <c r="K141" s="124" t="s">
        <v>356</v>
      </c>
      <c r="L141" s="124" t="s">
        <v>357</v>
      </c>
      <c r="M141" s="124" t="s">
        <v>64</v>
      </c>
      <c r="N141" s="125" t="s">
        <v>4</v>
      </c>
      <c r="O141" t="s">
        <v>1145</v>
      </c>
      <c r="P141" s="1" t="s">
        <v>2030</v>
      </c>
      <c r="Q141" s="137">
        <v>85394</v>
      </c>
      <c r="R141" s="138">
        <v>10640</v>
      </c>
      <c r="S141" s="138">
        <v>18050</v>
      </c>
      <c r="T141" s="138">
        <f t="shared" si="6"/>
        <v>114084</v>
      </c>
      <c r="U141" s="146">
        <v>1</v>
      </c>
      <c r="V141" s="147">
        <f t="shared" si="7"/>
        <v>114084</v>
      </c>
      <c r="W141" s="148">
        <f t="shared" si="8"/>
        <v>0</v>
      </c>
    </row>
    <row r="142" spans="1:23" hidden="1" x14ac:dyDescent="0.25">
      <c r="A142" s="50" t="s">
        <v>2026</v>
      </c>
      <c r="B142" s="109">
        <v>22300</v>
      </c>
      <c r="C142" s="109" t="s">
        <v>1430</v>
      </c>
      <c r="D142" s="110" t="s">
        <v>1229</v>
      </c>
      <c r="E142">
        <v>7</v>
      </c>
      <c r="F142" s="50" t="s">
        <v>1184</v>
      </c>
      <c r="G142" s="109" t="s">
        <v>1381</v>
      </c>
      <c r="H142" s="109">
        <v>10</v>
      </c>
      <c r="I142" s="119">
        <v>0.186</v>
      </c>
      <c r="J142" s="123" t="s">
        <v>0</v>
      </c>
      <c r="K142" s="124" t="s">
        <v>370</v>
      </c>
      <c r="L142" s="124" t="s">
        <v>18</v>
      </c>
      <c r="M142" s="124" t="s">
        <v>153</v>
      </c>
      <c r="N142" s="125" t="s">
        <v>4</v>
      </c>
      <c r="O142" t="s">
        <v>1431</v>
      </c>
      <c r="P142" s="1" t="s">
        <v>2031</v>
      </c>
      <c r="Q142" s="137">
        <v>16478</v>
      </c>
      <c r="R142" s="138">
        <v>2053</v>
      </c>
      <c r="S142" s="138">
        <v>3357</v>
      </c>
      <c r="T142" s="138">
        <f t="shared" si="6"/>
        <v>21888</v>
      </c>
      <c r="U142" s="146">
        <v>0.186</v>
      </c>
      <c r="V142" s="147">
        <f t="shared" si="7"/>
        <v>21888</v>
      </c>
      <c r="W142" s="148">
        <f t="shared" si="8"/>
        <v>0</v>
      </c>
    </row>
    <row r="143" spans="1:23" hidden="1" x14ac:dyDescent="0.25">
      <c r="A143" s="50" t="s">
        <v>2026</v>
      </c>
      <c r="B143" s="109">
        <v>22300</v>
      </c>
      <c r="C143" s="109" t="s">
        <v>1430</v>
      </c>
      <c r="D143" s="110" t="s">
        <v>1229</v>
      </c>
      <c r="E143">
        <v>7</v>
      </c>
      <c r="F143" s="50" t="s">
        <v>1143</v>
      </c>
      <c r="G143" s="109" t="s">
        <v>1381</v>
      </c>
      <c r="H143" s="109">
        <v>10</v>
      </c>
      <c r="I143" s="119">
        <v>0.81399999999999995</v>
      </c>
      <c r="J143" s="123" t="s">
        <v>0</v>
      </c>
      <c r="K143" s="124" t="s">
        <v>370</v>
      </c>
      <c r="L143" s="124" t="s">
        <v>196</v>
      </c>
      <c r="M143" s="124" t="s">
        <v>64</v>
      </c>
      <c r="N143" s="125" t="s">
        <v>4</v>
      </c>
      <c r="O143" t="s">
        <v>1432</v>
      </c>
      <c r="P143" s="1" t="s">
        <v>2030</v>
      </c>
      <c r="Q143" s="137">
        <v>72117</v>
      </c>
      <c r="R143" s="138">
        <v>8985</v>
      </c>
      <c r="S143" s="138">
        <v>14693</v>
      </c>
      <c r="T143" s="138">
        <f t="shared" si="6"/>
        <v>95795</v>
      </c>
      <c r="U143" s="146">
        <v>0.81399999999999995</v>
      </c>
      <c r="V143" s="147">
        <f t="shared" si="7"/>
        <v>95795</v>
      </c>
      <c r="W143" s="148">
        <f t="shared" si="8"/>
        <v>0</v>
      </c>
    </row>
    <row r="144" spans="1:23" hidden="1" x14ac:dyDescent="0.25">
      <c r="A144" s="50" t="s">
        <v>2026</v>
      </c>
      <c r="B144" s="109">
        <v>22310</v>
      </c>
      <c r="C144" s="109" t="s">
        <v>1433</v>
      </c>
      <c r="D144" s="110" t="s">
        <v>1434</v>
      </c>
      <c r="E144">
        <v>7</v>
      </c>
      <c r="F144" s="50" t="s">
        <v>1184</v>
      </c>
      <c r="G144" s="109" t="s">
        <v>1159</v>
      </c>
      <c r="H144" s="109">
        <v>10</v>
      </c>
      <c r="I144" s="119">
        <v>0.2</v>
      </c>
      <c r="J144" s="123" t="s">
        <v>0</v>
      </c>
      <c r="K144" s="124" t="s">
        <v>280</v>
      </c>
      <c r="L144" s="124" t="s">
        <v>18</v>
      </c>
      <c r="M144" s="124" t="s">
        <v>153</v>
      </c>
      <c r="N144" s="125" t="s">
        <v>4</v>
      </c>
      <c r="O144" t="s">
        <v>1435</v>
      </c>
      <c r="P144" s="1" t="s">
        <v>2031</v>
      </c>
      <c r="Q144" s="137">
        <v>17120</v>
      </c>
      <c r="R144" s="138">
        <v>2133</v>
      </c>
      <c r="S144" s="138">
        <v>3610</v>
      </c>
      <c r="T144" s="138">
        <f t="shared" si="6"/>
        <v>22863</v>
      </c>
      <c r="U144" s="146">
        <v>0.2</v>
      </c>
      <c r="V144" s="147">
        <f t="shared" si="7"/>
        <v>22863</v>
      </c>
      <c r="W144" s="148">
        <f t="shared" si="8"/>
        <v>0</v>
      </c>
    </row>
    <row r="145" spans="1:23" hidden="1" x14ac:dyDescent="0.25">
      <c r="A145" s="50" t="s">
        <v>2026</v>
      </c>
      <c r="B145" s="109">
        <v>22310</v>
      </c>
      <c r="C145" s="109" t="s">
        <v>1433</v>
      </c>
      <c r="D145" s="110" t="s">
        <v>1434</v>
      </c>
      <c r="E145">
        <v>7</v>
      </c>
      <c r="F145" s="50" t="s">
        <v>1143</v>
      </c>
      <c r="G145" s="109" t="s">
        <v>1159</v>
      </c>
      <c r="H145" s="109">
        <v>10</v>
      </c>
      <c r="I145" s="119">
        <v>0.8</v>
      </c>
      <c r="J145" s="123" t="s">
        <v>0</v>
      </c>
      <c r="K145" s="124" t="s">
        <v>280</v>
      </c>
      <c r="L145" s="124" t="s">
        <v>281</v>
      </c>
      <c r="M145" s="124" t="s">
        <v>64</v>
      </c>
      <c r="N145" s="125" t="s">
        <v>4</v>
      </c>
      <c r="O145" t="s">
        <v>1436</v>
      </c>
      <c r="P145" s="1" t="s">
        <v>2030</v>
      </c>
      <c r="Q145" s="137">
        <v>68480</v>
      </c>
      <c r="R145" s="138">
        <v>8532</v>
      </c>
      <c r="S145" s="138">
        <v>14440</v>
      </c>
      <c r="T145" s="138">
        <f t="shared" si="6"/>
        <v>91452</v>
      </c>
      <c r="U145" s="146">
        <v>0.8</v>
      </c>
      <c r="V145" s="147">
        <f t="shared" si="7"/>
        <v>91452</v>
      </c>
      <c r="W145" s="148">
        <f t="shared" si="8"/>
        <v>0</v>
      </c>
    </row>
    <row r="146" spans="1:23" hidden="1" x14ac:dyDescent="0.25">
      <c r="A146" s="50" t="s">
        <v>2026</v>
      </c>
      <c r="B146" s="109">
        <v>22320</v>
      </c>
      <c r="C146" s="109" t="s">
        <v>1437</v>
      </c>
      <c r="D146" s="110" t="s">
        <v>1259</v>
      </c>
      <c r="E146">
        <v>7</v>
      </c>
      <c r="F146" s="50" t="s">
        <v>1143</v>
      </c>
      <c r="G146" s="109" t="s">
        <v>1388</v>
      </c>
      <c r="H146" s="109">
        <v>10</v>
      </c>
      <c r="I146" s="119">
        <v>1</v>
      </c>
      <c r="J146" s="123" t="s">
        <v>0</v>
      </c>
      <c r="K146" s="124" t="s">
        <v>356</v>
      </c>
      <c r="L146" s="124" t="s">
        <v>357</v>
      </c>
      <c r="M146" s="124" t="s">
        <v>64</v>
      </c>
      <c r="N146" s="125" t="s">
        <v>4</v>
      </c>
      <c r="O146" t="s">
        <v>1145</v>
      </c>
      <c r="P146" s="1" t="s">
        <v>2030</v>
      </c>
      <c r="Q146" s="137">
        <v>98227</v>
      </c>
      <c r="R146" s="138">
        <v>12239</v>
      </c>
      <c r="S146" s="138">
        <v>17364</v>
      </c>
      <c r="T146" s="138">
        <f t="shared" si="6"/>
        <v>127830</v>
      </c>
      <c r="U146" s="146">
        <v>1</v>
      </c>
      <c r="V146" s="147">
        <f t="shared" si="7"/>
        <v>127830</v>
      </c>
      <c r="W146" s="148">
        <f t="shared" si="8"/>
        <v>0</v>
      </c>
    </row>
    <row r="147" spans="1:23" hidden="1" x14ac:dyDescent="0.25">
      <c r="A147" s="50" t="s">
        <v>2026</v>
      </c>
      <c r="B147" s="109">
        <v>22330</v>
      </c>
      <c r="C147" s="109" t="s">
        <v>1438</v>
      </c>
      <c r="D147" s="110" t="s">
        <v>1439</v>
      </c>
      <c r="E147">
        <v>7</v>
      </c>
      <c r="F147" s="50" t="s">
        <v>1184</v>
      </c>
      <c r="G147" s="109" t="s">
        <v>1152</v>
      </c>
      <c r="H147" s="109">
        <v>10</v>
      </c>
      <c r="I147" s="119">
        <v>0.111</v>
      </c>
      <c r="J147" s="123" t="s">
        <v>0</v>
      </c>
      <c r="K147" s="124" t="s">
        <v>360</v>
      </c>
      <c r="L147" s="124" t="s">
        <v>18</v>
      </c>
      <c r="M147" s="124" t="s">
        <v>153</v>
      </c>
      <c r="N147" s="125" t="s">
        <v>4</v>
      </c>
      <c r="O147" t="s">
        <v>1440</v>
      </c>
      <c r="P147" s="1" t="s">
        <v>2031</v>
      </c>
      <c r="Q147" s="137">
        <v>9180</v>
      </c>
      <c r="R147" s="138">
        <v>1143</v>
      </c>
      <c r="S147" s="138">
        <v>2004</v>
      </c>
      <c r="T147" s="138">
        <f t="shared" si="6"/>
        <v>12327</v>
      </c>
      <c r="U147" s="146">
        <v>0.111</v>
      </c>
      <c r="V147" s="147">
        <f t="shared" si="7"/>
        <v>12327</v>
      </c>
      <c r="W147" s="148">
        <f t="shared" si="8"/>
        <v>0</v>
      </c>
    </row>
    <row r="148" spans="1:23" hidden="1" x14ac:dyDescent="0.25">
      <c r="A148" s="50" t="s">
        <v>2026</v>
      </c>
      <c r="B148" s="109">
        <v>22330</v>
      </c>
      <c r="C148" s="109" t="s">
        <v>1438</v>
      </c>
      <c r="D148" s="110" t="s">
        <v>1439</v>
      </c>
      <c r="E148">
        <v>7</v>
      </c>
      <c r="F148" s="50" t="s">
        <v>1143</v>
      </c>
      <c r="G148" s="109" t="s">
        <v>1152</v>
      </c>
      <c r="H148" s="109">
        <v>10</v>
      </c>
      <c r="I148" s="119">
        <v>0.88900000000000001</v>
      </c>
      <c r="J148" s="123" t="s">
        <v>0</v>
      </c>
      <c r="K148" s="124" t="s">
        <v>360</v>
      </c>
      <c r="L148" s="124" t="s">
        <v>351</v>
      </c>
      <c r="M148" s="124" t="s">
        <v>64</v>
      </c>
      <c r="N148" s="125" t="s">
        <v>4</v>
      </c>
      <c r="O148" t="s">
        <v>1412</v>
      </c>
      <c r="P148" s="1" t="s">
        <v>2030</v>
      </c>
      <c r="Q148" s="137">
        <v>73524</v>
      </c>
      <c r="R148" s="138">
        <v>9161</v>
      </c>
      <c r="S148" s="138">
        <v>16046</v>
      </c>
      <c r="T148" s="138">
        <f t="shared" si="6"/>
        <v>98731</v>
      </c>
      <c r="U148" s="146">
        <v>0.88900000000000001</v>
      </c>
      <c r="V148" s="147">
        <f t="shared" si="7"/>
        <v>98731</v>
      </c>
      <c r="W148" s="148">
        <f t="shared" si="8"/>
        <v>0</v>
      </c>
    </row>
    <row r="149" spans="1:23" hidden="1" x14ac:dyDescent="0.25">
      <c r="A149" s="50" t="s">
        <v>2026</v>
      </c>
      <c r="B149" s="109">
        <v>22340</v>
      </c>
      <c r="C149" s="109" t="s">
        <v>1441</v>
      </c>
      <c r="D149" s="110" t="s">
        <v>1442</v>
      </c>
      <c r="E149">
        <v>7</v>
      </c>
      <c r="F149" s="50" t="s">
        <v>1143</v>
      </c>
      <c r="G149" s="109" t="s">
        <v>1213</v>
      </c>
      <c r="H149" s="109">
        <v>10</v>
      </c>
      <c r="I149" s="119">
        <v>1</v>
      </c>
      <c r="J149" s="123" t="s">
        <v>0</v>
      </c>
      <c r="K149" s="124" t="s">
        <v>263</v>
      </c>
      <c r="L149" s="124" t="s">
        <v>264</v>
      </c>
      <c r="M149" s="124" t="s">
        <v>64</v>
      </c>
      <c r="N149" s="125" t="s">
        <v>4</v>
      </c>
      <c r="O149" t="s">
        <v>1303</v>
      </c>
      <c r="P149" s="1" t="s">
        <v>2030</v>
      </c>
      <c r="Q149" s="137">
        <v>74058</v>
      </c>
      <c r="R149" s="138">
        <v>9227</v>
      </c>
      <c r="S149" s="138">
        <v>17364</v>
      </c>
      <c r="T149" s="138">
        <f t="shared" si="6"/>
        <v>100649</v>
      </c>
      <c r="U149" s="146">
        <v>1</v>
      </c>
      <c r="V149" s="147">
        <f t="shared" si="7"/>
        <v>100649</v>
      </c>
      <c r="W149" s="148">
        <f t="shared" si="8"/>
        <v>0</v>
      </c>
    </row>
    <row r="150" spans="1:23" hidden="1" x14ac:dyDescent="0.25">
      <c r="A150" s="50" t="s">
        <v>2026</v>
      </c>
      <c r="B150" s="109">
        <v>22350</v>
      </c>
      <c r="C150" s="109" t="s">
        <v>1443</v>
      </c>
      <c r="D150" s="110" t="s">
        <v>1444</v>
      </c>
      <c r="E150">
        <v>7</v>
      </c>
      <c r="F150" s="50" t="s">
        <v>1143</v>
      </c>
      <c r="G150" s="109" t="s">
        <v>1381</v>
      </c>
      <c r="H150" s="109">
        <v>10</v>
      </c>
      <c r="I150" s="119">
        <v>1</v>
      </c>
      <c r="J150" s="123" t="s">
        <v>0</v>
      </c>
      <c r="K150" s="124" t="s">
        <v>356</v>
      </c>
      <c r="L150" s="124" t="s">
        <v>357</v>
      </c>
      <c r="M150" s="124" t="s">
        <v>64</v>
      </c>
      <c r="N150" s="125" t="s">
        <v>4</v>
      </c>
      <c r="O150" t="s">
        <v>1145</v>
      </c>
      <c r="P150" s="1" t="s">
        <v>2030</v>
      </c>
      <c r="Q150" s="137">
        <v>88596</v>
      </c>
      <c r="R150" s="138">
        <v>11039</v>
      </c>
      <c r="S150" s="138">
        <v>18050</v>
      </c>
      <c r="T150" s="138">
        <f t="shared" si="6"/>
        <v>117685</v>
      </c>
      <c r="U150" s="146">
        <v>1</v>
      </c>
      <c r="V150" s="147">
        <f t="shared" si="7"/>
        <v>117685</v>
      </c>
      <c r="W150" s="148">
        <f t="shared" si="8"/>
        <v>0</v>
      </c>
    </row>
    <row r="151" spans="1:23" hidden="1" x14ac:dyDescent="0.25">
      <c r="A151" s="50" t="s">
        <v>2026</v>
      </c>
      <c r="B151" s="109">
        <v>22800</v>
      </c>
      <c r="C151" s="109" t="s">
        <v>1445</v>
      </c>
      <c r="D151" s="110" t="s">
        <v>1446</v>
      </c>
      <c r="E151">
        <v>7</v>
      </c>
      <c r="F151" s="50" t="s">
        <v>1143</v>
      </c>
      <c r="G151" s="109" t="s">
        <v>1159</v>
      </c>
      <c r="H151" s="109">
        <v>10</v>
      </c>
      <c r="I151" s="119">
        <v>1</v>
      </c>
      <c r="J151" s="123" t="s">
        <v>0</v>
      </c>
      <c r="K151" s="124" t="s">
        <v>360</v>
      </c>
      <c r="L151" s="124" t="s">
        <v>351</v>
      </c>
      <c r="M151" s="124" t="s">
        <v>64</v>
      </c>
      <c r="N151" s="125" t="s">
        <v>4</v>
      </c>
      <c r="O151" t="s">
        <v>1412</v>
      </c>
      <c r="P151" s="1" t="s">
        <v>2030</v>
      </c>
      <c r="Q151" s="137">
        <v>85600</v>
      </c>
      <c r="R151" s="138">
        <v>10665</v>
      </c>
      <c r="S151" s="138">
        <v>18050</v>
      </c>
      <c r="T151" s="138">
        <f t="shared" si="6"/>
        <v>114315</v>
      </c>
      <c r="U151" s="146">
        <v>1</v>
      </c>
      <c r="V151" s="147">
        <f t="shared" si="7"/>
        <v>114315</v>
      </c>
      <c r="W151" s="148">
        <f t="shared" si="8"/>
        <v>0</v>
      </c>
    </row>
    <row r="152" spans="1:23" hidden="1" x14ac:dyDescent="0.25">
      <c r="A152" s="50" t="s">
        <v>2026</v>
      </c>
      <c r="B152" s="109">
        <v>22900</v>
      </c>
      <c r="C152" s="109" t="s">
        <v>1447</v>
      </c>
      <c r="D152" s="110" t="s">
        <v>1448</v>
      </c>
      <c r="E152">
        <v>7</v>
      </c>
      <c r="F152" s="50" t="s">
        <v>1143</v>
      </c>
      <c r="G152" s="109" t="s">
        <v>1213</v>
      </c>
      <c r="H152" s="109">
        <v>10</v>
      </c>
      <c r="I152" s="119">
        <v>1</v>
      </c>
      <c r="J152" s="123" t="s">
        <v>0</v>
      </c>
      <c r="K152" s="124" t="s">
        <v>210</v>
      </c>
      <c r="L152" s="124" t="s">
        <v>109</v>
      </c>
      <c r="M152" s="124" t="s">
        <v>64</v>
      </c>
      <c r="N152" s="125" t="s">
        <v>4</v>
      </c>
      <c r="O152" t="s">
        <v>1449</v>
      </c>
      <c r="P152" s="1" t="s">
        <v>2030</v>
      </c>
      <c r="Q152" s="137">
        <v>74058</v>
      </c>
      <c r="R152" s="138">
        <v>9227</v>
      </c>
      <c r="S152" s="138">
        <v>18050</v>
      </c>
      <c r="T152" s="138">
        <f t="shared" si="6"/>
        <v>101335</v>
      </c>
      <c r="U152" s="146">
        <v>1</v>
      </c>
      <c r="V152" s="147">
        <f t="shared" si="7"/>
        <v>101335</v>
      </c>
      <c r="W152" s="148">
        <f t="shared" si="8"/>
        <v>0</v>
      </c>
    </row>
    <row r="153" spans="1:23" hidden="1" x14ac:dyDescent="0.25">
      <c r="A153" s="50" t="s">
        <v>2026</v>
      </c>
      <c r="B153" s="109">
        <v>23000</v>
      </c>
      <c r="C153" s="109" t="s">
        <v>1450</v>
      </c>
      <c r="D153" s="110" t="s">
        <v>1451</v>
      </c>
      <c r="E153">
        <v>7</v>
      </c>
      <c r="F153" s="50" t="s">
        <v>1184</v>
      </c>
      <c r="G153" s="109" t="s">
        <v>1148</v>
      </c>
      <c r="H153" s="109">
        <v>10</v>
      </c>
      <c r="I153" s="119">
        <v>0.13700000000000001</v>
      </c>
      <c r="J153" s="123" t="s">
        <v>0</v>
      </c>
      <c r="K153" s="124" t="s">
        <v>350</v>
      </c>
      <c r="L153" s="124" t="s">
        <v>18</v>
      </c>
      <c r="M153" s="124" t="s">
        <v>153</v>
      </c>
      <c r="N153" s="125" t="s">
        <v>4</v>
      </c>
      <c r="O153" t="s">
        <v>1452</v>
      </c>
      <c r="P153" s="1" t="s">
        <v>2031</v>
      </c>
      <c r="Q153" s="137">
        <v>11557</v>
      </c>
      <c r="R153" s="138">
        <v>1502</v>
      </c>
      <c r="S153" s="138">
        <v>636</v>
      </c>
      <c r="T153" s="138">
        <f t="shared" si="6"/>
        <v>13695</v>
      </c>
      <c r="U153" s="146">
        <v>0.13700000000000001</v>
      </c>
      <c r="V153" s="147">
        <f t="shared" si="7"/>
        <v>13695</v>
      </c>
      <c r="W153" s="148">
        <f t="shared" si="8"/>
        <v>0</v>
      </c>
    </row>
    <row r="154" spans="1:23" hidden="1" x14ac:dyDescent="0.25">
      <c r="A154" s="50" t="s">
        <v>2026</v>
      </c>
      <c r="B154" s="109">
        <v>23000</v>
      </c>
      <c r="C154" s="109" t="s">
        <v>1450</v>
      </c>
      <c r="D154" s="110" t="s">
        <v>1451</v>
      </c>
      <c r="E154">
        <v>7</v>
      </c>
      <c r="F154" s="50" t="s">
        <v>1143</v>
      </c>
      <c r="G154" s="109" t="s">
        <v>1148</v>
      </c>
      <c r="H154" s="109">
        <v>10</v>
      </c>
      <c r="I154" s="119">
        <v>0.86299999999999999</v>
      </c>
      <c r="J154" s="123" t="s">
        <v>0</v>
      </c>
      <c r="K154" s="124" t="s">
        <v>350</v>
      </c>
      <c r="L154" s="124" t="s">
        <v>351</v>
      </c>
      <c r="M154" s="124" t="s">
        <v>64</v>
      </c>
      <c r="N154" s="125" t="s">
        <v>4</v>
      </c>
      <c r="O154" t="s">
        <v>1332</v>
      </c>
      <c r="P154" s="1" t="s">
        <v>2030</v>
      </c>
      <c r="Q154" s="137">
        <v>72801</v>
      </c>
      <c r="R154" s="138">
        <v>9458</v>
      </c>
      <c r="S154" s="138">
        <v>4004</v>
      </c>
      <c r="T154" s="138">
        <f t="shared" si="6"/>
        <v>86263</v>
      </c>
      <c r="U154" s="146">
        <v>0.86299999999999999</v>
      </c>
      <c r="V154" s="147">
        <f t="shared" si="7"/>
        <v>86263</v>
      </c>
      <c r="W154" s="148">
        <f t="shared" si="8"/>
        <v>0</v>
      </c>
    </row>
    <row r="155" spans="1:23" hidden="1" x14ac:dyDescent="0.25">
      <c r="A155" s="50" t="s">
        <v>2026</v>
      </c>
      <c r="B155" s="109">
        <v>23110</v>
      </c>
      <c r="C155" s="109" t="s">
        <v>1453</v>
      </c>
      <c r="D155" s="110" t="s">
        <v>1233</v>
      </c>
      <c r="E155">
        <v>7</v>
      </c>
      <c r="F155" s="50" t="s">
        <v>1143</v>
      </c>
      <c r="G155" s="109" t="s">
        <v>1148</v>
      </c>
      <c r="H155" s="109">
        <v>10</v>
      </c>
      <c r="I155" s="119">
        <v>1</v>
      </c>
      <c r="J155" s="123" t="s">
        <v>0</v>
      </c>
      <c r="K155" s="124" t="s">
        <v>360</v>
      </c>
      <c r="L155" s="124" t="s">
        <v>351</v>
      </c>
      <c r="M155" s="124" t="s">
        <v>64</v>
      </c>
      <c r="N155" s="125" t="s">
        <v>4</v>
      </c>
      <c r="O155" t="s">
        <v>1412</v>
      </c>
      <c r="P155" s="1" t="s">
        <v>2030</v>
      </c>
      <c r="Q155" s="137">
        <v>84359</v>
      </c>
      <c r="R155" s="138">
        <v>10511</v>
      </c>
      <c r="S155" s="138">
        <v>18050</v>
      </c>
      <c r="T155" s="138">
        <f t="shared" si="6"/>
        <v>112920</v>
      </c>
      <c r="U155" s="146">
        <v>1</v>
      </c>
      <c r="V155" s="147">
        <f t="shared" si="7"/>
        <v>112920</v>
      </c>
      <c r="W155" s="148">
        <f t="shared" si="8"/>
        <v>0</v>
      </c>
    </row>
    <row r="156" spans="1:23" hidden="1" x14ac:dyDescent="0.25">
      <c r="A156" s="50" t="s">
        <v>2026</v>
      </c>
      <c r="B156" s="109">
        <v>23200</v>
      </c>
      <c r="C156" s="109" t="s">
        <v>1454</v>
      </c>
      <c r="D156" s="110" t="s">
        <v>1455</v>
      </c>
      <c r="E156">
        <v>7</v>
      </c>
      <c r="F156" s="50" t="s">
        <v>1143</v>
      </c>
      <c r="G156" s="109" t="s">
        <v>1152</v>
      </c>
      <c r="H156" s="109">
        <v>10</v>
      </c>
      <c r="I156" s="119">
        <v>1</v>
      </c>
      <c r="J156" s="123" t="s">
        <v>0</v>
      </c>
      <c r="K156" s="124" t="s">
        <v>356</v>
      </c>
      <c r="L156" s="124" t="s">
        <v>357</v>
      </c>
      <c r="M156" s="124" t="s">
        <v>64</v>
      </c>
      <c r="N156" s="125" t="s">
        <v>4</v>
      </c>
      <c r="O156" t="s">
        <v>1145</v>
      </c>
      <c r="P156" s="1" t="s">
        <v>2030</v>
      </c>
      <c r="Q156" s="137">
        <v>82705</v>
      </c>
      <c r="R156" s="138">
        <v>10305</v>
      </c>
      <c r="S156" s="138">
        <v>17364</v>
      </c>
      <c r="T156" s="138">
        <f t="shared" si="6"/>
        <v>110374</v>
      </c>
      <c r="U156" s="146">
        <v>1</v>
      </c>
      <c r="V156" s="147">
        <f t="shared" si="7"/>
        <v>110374</v>
      </c>
      <c r="W156" s="148">
        <f t="shared" si="8"/>
        <v>0</v>
      </c>
    </row>
    <row r="157" spans="1:23" hidden="1" x14ac:dyDescent="0.25">
      <c r="A157" s="50" t="s">
        <v>2026</v>
      </c>
      <c r="B157" s="109">
        <v>23400</v>
      </c>
      <c r="C157" s="109" t="s">
        <v>1456</v>
      </c>
      <c r="D157" s="110" t="s">
        <v>1379</v>
      </c>
      <c r="E157">
        <v>7</v>
      </c>
      <c r="F157" s="50" t="s">
        <v>1143</v>
      </c>
      <c r="G157" s="109" t="s">
        <v>1159</v>
      </c>
      <c r="H157" s="109">
        <v>10</v>
      </c>
      <c r="I157" s="119">
        <v>1</v>
      </c>
      <c r="J157" s="123" t="s">
        <v>0</v>
      </c>
      <c r="K157" s="124" t="s">
        <v>239</v>
      </c>
      <c r="L157" s="124" t="s">
        <v>230</v>
      </c>
      <c r="M157" s="124" t="s">
        <v>64</v>
      </c>
      <c r="N157" s="125" t="s">
        <v>4</v>
      </c>
      <c r="O157" t="s">
        <v>1287</v>
      </c>
      <c r="P157" s="1" t="s">
        <v>2030</v>
      </c>
      <c r="Q157" s="137">
        <v>85600</v>
      </c>
      <c r="R157" s="138">
        <v>10665</v>
      </c>
      <c r="S157" s="138">
        <v>18050</v>
      </c>
      <c r="T157" s="138">
        <f t="shared" si="6"/>
        <v>114315</v>
      </c>
      <c r="U157" s="146">
        <v>1</v>
      </c>
      <c r="V157" s="147">
        <f t="shared" si="7"/>
        <v>114315</v>
      </c>
      <c r="W157" s="148">
        <f t="shared" si="8"/>
        <v>0</v>
      </c>
    </row>
    <row r="158" spans="1:23" hidden="1" x14ac:dyDescent="0.25">
      <c r="A158" s="50" t="s">
        <v>2026</v>
      </c>
      <c r="B158" s="109">
        <v>23500</v>
      </c>
      <c r="C158" s="109" t="s">
        <v>1457</v>
      </c>
      <c r="D158" s="110" t="s">
        <v>1350</v>
      </c>
      <c r="E158">
        <v>7</v>
      </c>
      <c r="F158" s="50" t="s">
        <v>1143</v>
      </c>
      <c r="G158" s="109" t="s">
        <v>1213</v>
      </c>
      <c r="H158" s="109">
        <v>10</v>
      </c>
      <c r="I158" s="119">
        <v>1</v>
      </c>
      <c r="J158" s="123" t="s">
        <v>0</v>
      </c>
      <c r="K158" s="124" t="s">
        <v>350</v>
      </c>
      <c r="L158" s="124" t="s">
        <v>351</v>
      </c>
      <c r="M158" s="124" t="s">
        <v>64</v>
      </c>
      <c r="N158" s="125" t="s">
        <v>4</v>
      </c>
      <c r="O158" t="s">
        <v>1332</v>
      </c>
      <c r="P158" s="1" t="s">
        <v>2030</v>
      </c>
      <c r="Q158" s="137">
        <v>74058</v>
      </c>
      <c r="R158" s="138">
        <v>9227</v>
      </c>
      <c r="S158" s="138">
        <v>17364</v>
      </c>
      <c r="T158" s="138">
        <f t="shared" si="6"/>
        <v>100649</v>
      </c>
      <c r="U158" s="146">
        <v>1</v>
      </c>
      <c r="V158" s="147">
        <f t="shared" si="7"/>
        <v>100649</v>
      </c>
      <c r="W158" s="148">
        <f t="shared" si="8"/>
        <v>0</v>
      </c>
    </row>
    <row r="159" spans="1:23" hidden="1" x14ac:dyDescent="0.25">
      <c r="A159" s="50" t="s">
        <v>2026</v>
      </c>
      <c r="B159" s="109">
        <v>24480</v>
      </c>
      <c r="C159" s="109" t="s">
        <v>1458</v>
      </c>
      <c r="D159" s="110" t="s">
        <v>1459</v>
      </c>
      <c r="E159">
        <v>7</v>
      </c>
      <c r="F159" s="50" t="s">
        <v>1143</v>
      </c>
      <c r="G159" s="109" t="s">
        <v>1213</v>
      </c>
      <c r="H159" s="109">
        <v>10</v>
      </c>
      <c r="I159" s="119">
        <v>1</v>
      </c>
      <c r="J159" s="123" t="s">
        <v>0</v>
      </c>
      <c r="K159" s="124" t="s">
        <v>272</v>
      </c>
      <c r="L159" s="124" t="s">
        <v>264</v>
      </c>
      <c r="M159" s="124" t="s">
        <v>64</v>
      </c>
      <c r="N159" s="125" t="s">
        <v>4</v>
      </c>
      <c r="O159" t="s">
        <v>1206</v>
      </c>
      <c r="P159" s="1" t="s">
        <v>2030</v>
      </c>
      <c r="Q159" s="137">
        <v>74058</v>
      </c>
      <c r="R159" s="138">
        <v>9227</v>
      </c>
      <c r="S159" s="138">
        <v>18050</v>
      </c>
      <c r="T159" s="138">
        <f t="shared" si="6"/>
        <v>101335</v>
      </c>
      <c r="U159" s="146">
        <v>1</v>
      </c>
      <c r="V159" s="147">
        <f t="shared" si="7"/>
        <v>101335</v>
      </c>
      <c r="W159" s="148">
        <f t="shared" si="8"/>
        <v>0</v>
      </c>
    </row>
    <row r="160" spans="1:23" hidden="1" x14ac:dyDescent="0.25">
      <c r="A160" s="50" t="s">
        <v>2026</v>
      </c>
      <c r="B160" s="109">
        <v>24490</v>
      </c>
      <c r="C160" s="109" t="s">
        <v>1460</v>
      </c>
      <c r="D160" s="110" t="s">
        <v>1461</v>
      </c>
      <c r="E160">
        <v>7</v>
      </c>
      <c r="F160" s="50" t="s">
        <v>1184</v>
      </c>
      <c r="G160" s="109" t="s">
        <v>1415</v>
      </c>
      <c r="H160" s="109">
        <v>10</v>
      </c>
      <c r="I160" s="119">
        <v>2.7E-2</v>
      </c>
      <c r="J160" s="123" t="s">
        <v>0</v>
      </c>
      <c r="K160" s="124" t="s">
        <v>378</v>
      </c>
      <c r="L160" s="124" t="s">
        <v>18</v>
      </c>
      <c r="M160" s="124" t="s">
        <v>153</v>
      </c>
      <c r="N160" s="125" t="s">
        <v>4</v>
      </c>
      <c r="O160" t="s">
        <v>1462</v>
      </c>
      <c r="P160" s="1" t="s">
        <v>2031</v>
      </c>
      <c r="Q160" s="137">
        <v>2054</v>
      </c>
      <c r="R160" s="138">
        <v>255</v>
      </c>
      <c r="S160" s="138">
        <v>487</v>
      </c>
      <c r="T160" s="138">
        <f t="shared" si="6"/>
        <v>2796</v>
      </c>
      <c r="U160" s="146">
        <v>2.7E-2</v>
      </c>
      <c r="V160" s="147">
        <f t="shared" si="7"/>
        <v>2796</v>
      </c>
      <c r="W160" s="148">
        <f t="shared" si="8"/>
        <v>0</v>
      </c>
    </row>
    <row r="161" spans="1:23" hidden="1" x14ac:dyDescent="0.25">
      <c r="A161" s="50" t="s">
        <v>2026</v>
      </c>
      <c r="B161" s="109">
        <v>24490</v>
      </c>
      <c r="C161" s="109" t="s">
        <v>1460</v>
      </c>
      <c r="D161" s="110" t="s">
        <v>1461</v>
      </c>
      <c r="E161">
        <v>7</v>
      </c>
      <c r="F161" s="50" t="s">
        <v>1143</v>
      </c>
      <c r="G161" s="109" t="s">
        <v>1415</v>
      </c>
      <c r="H161" s="109">
        <v>10</v>
      </c>
      <c r="I161" s="119">
        <v>0.97299999999999998</v>
      </c>
      <c r="J161" s="123" t="s">
        <v>0</v>
      </c>
      <c r="K161" s="124" t="s">
        <v>378</v>
      </c>
      <c r="L161" s="124" t="s">
        <v>46</v>
      </c>
      <c r="M161" s="124" t="s">
        <v>64</v>
      </c>
      <c r="N161" s="125" t="s">
        <v>4</v>
      </c>
      <c r="O161" t="s">
        <v>1463</v>
      </c>
      <c r="P161" s="1" t="s">
        <v>2030</v>
      </c>
      <c r="Q161" s="137">
        <v>74032</v>
      </c>
      <c r="R161" s="138">
        <v>9224</v>
      </c>
      <c r="S161" s="138">
        <v>17563</v>
      </c>
      <c r="T161" s="138">
        <f t="shared" si="6"/>
        <v>100819</v>
      </c>
      <c r="U161" s="146">
        <v>0.97299999999999998</v>
      </c>
      <c r="V161" s="147">
        <f t="shared" si="7"/>
        <v>100819</v>
      </c>
      <c r="W161" s="148">
        <f t="shared" si="8"/>
        <v>0</v>
      </c>
    </row>
    <row r="162" spans="1:23" hidden="1" x14ac:dyDescent="0.25">
      <c r="A162" s="50" t="s">
        <v>2026</v>
      </c>
      <c r="B162" s="109">
        <v>24500</v>
      </c>
      <c r="C162" s="109" t="s">
        <v>1464</v>
      </c>
      <c r="D162" s="110" t="s">
        <v>1465</v>
      </c>
      <c r="E162">
        <v>7</v>
      </c>
      <c r="F162" s="50" t="s">
        <v>1143</v>
      </c>
      <c r="G162" s="109" t="s">
        <v>1285</v>
      </c>
      <c r="H162" s="109">
        <v>10</v>
      </c>
      <c r="I162" s="119">
        <v>1</v>
      </c>
      <c r="J162" s="123" t="s">
        <v>0</v>
      </c>
      <c r="K162" s="124" t="s">
        <v>163</v>
      </c>
      <c r="L162" s="124" t="s">
        <v>155</v>
      </c>
      <c r="M162" s="124" t="s">
        <v>64</v>
      </c>
      <c r="N162" s="125" t="s">
        <v>4</v>
      </c>
      <c r="O162" t="s">
        <v>1299</v>
      </c>
      <c r="P162" s="1" t="s">
        <v>2030</v>
      </c>
      <c r="Q162" s="137">
        <v>82505</v>
      </c>
      <c r="R162" s="138">
        <v>10280</v>
      </c>
      <c r="S162" s="138">
        <v>18050</v>
      </c>
      <c r="T162" s="138">
        <f t="shared" si="6"/>
        <v>110835</v>
      </c>
      <c r="U162" s="146">
        <v>1</v>
      </c>
      <c r="V162" s="147">
        <f t="shared" si="7"/>
        <v>110835</v>
      </c>
      <c r="W162" s="148">
        <f t="shared" si="8"/>
        <v>0</v>
      </c>
    </row>
    <row r="163" spans="1:23" hidden="1" x14ac:dyDescent="0.25">
      <c r="A163" s="50" t="s">
        <v>2026</v>
      </c>
      <c r="B163" s="109">
        <v>24510</v>
      </c>
      <c r="C163" s="109" t="s">
        <v>1466</v>
      </c>
      <c r="D163" s="110" t="s">
        <v>1467</v>
      </c>
      <c r="E163">
        <v>7</v>
      </c>
      <c r="F163" s="50" t="s">
        <v>1143</v>
      </c>
      <c r="G163" s="109" t="s">
        <v>1420</v>
      </c>
      <c r="H163" s="109">
        <v>10</v>
      </c>
      <c r="I163" s="119">
        <v>1</v>
      </c>
      <c r="J163" s="123" t="s">
        <v>0</v>
      </c>
      <c r="K163" s="124" t="s">
        <v>356</v>
      </c>
      <c r="L163" s="124" t="s">
        <v>357</v>
      </c>
      <c r="M163" s="124" t="s">
        <v>64</v>
      </c>
      <c r="N163" s="125" t="s">
        <v>4</v>
      </c>
      <c r="O163" t="s">
        <v>1145</v>
      </c>
      <c r="P163" s="1" t="s">
        <v>2030</v>
      </c>
      <c r="Q163" s="137">
        <v>69133</v>
      </c>
      <c r="R163" s="138">
        <v>8613</v>
      </c>
      <c r="S163" s="138">
        <v>17364</v>
      </c>
      <c r="T163" s="138">
        <f t="shared" si="6"/>
        <v>95110</v>
      </c>
      <c r="U163" s="146">
        <v>1</v>
      </c>
      <c r="V163" s="147">
        <f t="shared" si="7"/>
        <v>95110</v>
      </c>
      <c r="W163" s="148">
        <f t="shared" si="8"/>
        <v>0</v>
      </c>
    </row>
    <row r="164" spans="1:23" hidden="1" x14ac:dyDescent="0.25">
      <c r="A164" s="50" t="s">
        <v>2026</v>
      </c>
      <c r="B164" s="109">
        <v>24520</v>
      </c>
      <c r="C164" s="109" t="s">
        <v>1468</v>
      </c>
      <c r="D164" s="110" t="s">
        <v>1362</v>
      </c>
      <c r="E164">
        <v>7</v>
      </c>
      <c r="F164" s="50" t="s">
        <v>1143</v>
      </c>
      <c r="G164" s="109" t="s">
        <v>1469</v>
      </c>
      <c r="H164" s="109">
        <v>10</v>
      </c>
      <c r="I164" s="119">
        <v>1</v>
      </c>
      <c r="J164" s="123" t="s">
        <v>0</v>
      </c>
      <c r="K164" s="124" t="s">
        <v>388</v>
      </c>
      <c r="L164" s="124" t="s">
        <v>46</v>
      </c>
      <c r="M164" s="124" t="s">
        <v>64</v>
      </c>
      <c r="N164" s="125" t="s">
        <v>4</v>
      </c>
      <c r="O164" t="s">
        <v>1204</v>
      </c>
      <c r="P164" s="1" t="s">
        <v>2030</v>
      </c>
      <c r="Q164" s="137">
        <v>77206</v>
      </c>
      <c r="R164" s="138">
        <v>9619</v>
      </c>
      <c r="S164" s="138">
        <v>17364</v>
      </c>
      <c r="T164" s="138">
        <f t="shared" si="6"/>
        <v>104189</v>
      </c>
      <c r="U164" s="146">
        <v>1</v>
      </c>
      <c r="V164" s="147">
        <f t="shared" si="7"/>
        <v>104189</v>
      </c>
      <c r="W164" s="148">
        <f t="shared" si="8"/>
        <v>0</v>
      </c>
    </row>
    <row r="165" spans="1:23" hidden="1" x14ac:dyDescent="0.25">
      <c r="A165" s="50" t="s">
        <v>2026</v>
      </c>
      <c r="B165" s="109">
        <v>24600</v>
      </c>
      <c r="C165" s="109" t="s">
        <v>1470</v>
      </c>
      <c r="D165" s="110" t="s">
        <v>1471</v>
      </c>
      <c r="E165">
        <v>7</v>
      </c>
      <c r="F165" s="50" t="s">
        <v>1143</v>
      </c>
      <c r="G165" s="109" t="s">
        <v>1472</v>
      </c>
      <c r="H165" s="109">
        <v>10</v>
      </c>
      <c r="I165" s="119">
        <v>1</v>
      </c>
      <c r="J165" s="123" t="s">
        <v>0</v>
      </c>
      <c r="K165" s="124" t="s">
        <v>343</v>
      </c>
      <c r="L165" s="124" t="s">
        <v>344</v>
      </c>
      <c r="M165" s="124" t="s">
        <v>64</v>
      </c>
      <c r="N165" s="125" t="s">
        <v>4</v>
      </c>
      <c r="O165" t="s">
        <v>1324</v>
      </c>
      <c r="P165" s="1" t="s">
        <v>2030</v>
      </c>
      <c r="Q165" s="137">
        <v>68626</v>
      </c>
      <c r="R165" s="138">
        <v>8550</v>
      </c>
      <c r="S165" s="138">
        <v>17364</v>
      </c>
      <c r="T165" s="138">
        <f t="shared" si="6"/>
        <v>94540</v>
      </c>
      <c r="U165" s="146">
        <v>1</v>
      </c>
      <c r="V165" s="147">
        <f t="shared" si="7"/>
        <v>94540</v>
      </c>
      <c r="W165" s="148">
        <f t="shared" si="8"/>
        <v>0</v>
      </c>
    </row>
    <row r="166" spans="1:23" hidden="1" x14ac:dyDescent="0.25">
      <c r="A166" s="50" t="s">
        <v>2026</v>
      </c>
      <c r="B166" s="109">
        <v>24800</v>
      </c>
      <c r="C166" s="109" t="s">
        <v>1473</v>
      </c>
      <c r="D166" s="110" t="s">
        <v>1337</v>
      </c>
      <c r="E166">
        <v>7</v>
      </c>
      <c r="F166" s="50" t="s">
        <v>1184</v>
      </c>
      <c r="G166" s="109" t="s">
        <v>1152</v>
      </c>
      <c r="H166" s="109">
        <v>10</v>
      </c>
      <c r="I166" s="119">
        <v>0.05</v>
      </c>
      <c r="J166" s="123" t="s">
        <v>0</v>
      </c>
      <c r="K166" s="124" t="s">
        <v>406</v>
      </c>
      <c r="L166" s="124" t="s">
        <v>18</v>
      </c>
      <c r="M166" s="124" t="s">
        <v>153</v>
      </c>
      <c r="N166" s="125" t="s">
        <v>4</v>
      </c>
      <c r="O166" t="s">
        <v>1474</v>
      </c>
      <c r="P166" s="1" t="s">
        <v>2031</v>
      </c>
      <c r="Q166" s="137">
        <v>4135</v>
      </c>
      <c r="R166" s="138">
        <v>515</v>
      </c>
      <c r="S166" s="138">
        <v>868</v>
      </c>
      <c r="T166" s="138">
        <f t="shared" si="6"/>
        <v>5518</v>
      </c>
      <c r="U166" s="146">
        <v>0.05</v>
      </c>
      <c r="V166" s="147">
        <f t="shared" si="7"/>
        <v>5518</v>
      </c>
      <c r="W166" s="148">
        <f t="shared" si="8"/>
        <v>0</v>
      </c>
    </row>
    <row r="167" spans="1:23" hidden="1" x14ac:dyDescent="0.25">
      <c r="A167" s="50" t="s">
        <v>2026</v>
      </c>
      <c r="B167" s="109">
        <v>24800</v>
      </c>
      <c r="C167" s="109" t="s">
        <v>1473</v>
      </c>
      <c r="D167" s="110" t="s">
        <v>1337</v>
      </c>
      <c r="E167">
        <v>7</v>
      </c>
      <c r="F167" s="50" t="s">
        <v>1143</v>
      </c>
      <c r="G167" s="109" t="s">
        <v>1152</v>
      </c>
      <c r="H167" s="109">
        <v>10</v>
      </c>
      <c r="I167" s="119">
        <v>0.95</v>
      </c>
      <c r="J167" s="123" t="s">
        <v>0</v>
      </c>
      <c r="K167" s="124" t="s">
        <v>406</v>
      </c>
      <c r="L167" s="124" t="s">
        <v>46</v>
      </c>
      <c r="M167" s="124" t="s">
        <v>64</v>
      </c>
      <c r="N167" s="125" t="s">
        <v>4</v>
      </c>
      <c r="O167" t="s">
        <v>1475</v>
      </c>
      <c r="P167" s="1" t="s">
        <v>2030</v>
      </c>
      <c r="Q167" s="137">
        <v>78569</v>
      </c>
      <c r="R167" s="138">
        <v>9789</v>
      </c>
      <c r="S167" s="138">
        <v>16496</v>
      </c>
      <c r="T167" s="138">
        <f t="shared" si="6"/>
        <v>104854</v>
      </c>
      <c r="U167" s="146">
        <v>0.95</v>
      </c>
      <c r="V167" s="147">
        <f t="shared" si="7"/>
        <v>104854</v>
      </c>
      <c r="W167" s="148">
        <f t="shared" si="8"/>
        <v>0</v>
      </c>
    </row>
    <row r="168" spans="1:23" hidden="1" x14ac:dyDescent="0.25">
      <c r="A168" s="50" t="s">
        <v>2027</v>
      </c>
      <c r="B168" s="109">
        <v>25000</v>
      </c>
      <c r="C168" s="109" t="s">
        <v>1430</v>
      </c>
      <c r="D168" s="110" t="s">
        <v>1476</v>
      </c>
      <c r="E168">
        <v>7</v>
      </c>
      <c r="F168" s="50" t="s">
        <v>1195</v>
      </c>
      <c r="G168" s="109" t="s">
        <v>1159</v>
      </c>
      <c r="H168" s="109">
        <v>11</v>
      </c>
      <c r="I168" s="119">
        <v>0.5</v>
      </c>
      <c r="J168" s="123" t="s">
        <v>0</v>
      </c>
      <c r="K168" s="124" t="s">
        <v>494</v>
      </c>
      <c r="L168" s="124" t="s">
        <v>497</v>
      </c>
      <c r="M168" s="124" t="s">
        <v>436</v>
      </c>
      <c r="N168" s="125" t="s">
        <v>437</v>
      </c>
      <c r="O168" t="s">
        <v>1477</v>
      </c>
      <c r="P168" s="1" t="s">
        <v>2031</v>
      </c>
      <c r="Q168" s="137">
        <v>47080</v>
      </c>
      <c r="R168" s="138">
        <v>5866</v>
      </c>
      <c r="S168" s="138">
        <v>9025</v>
      </c>
      <c r="T168" s="138">
        <f t="shared" si="6"/>
        <v>61971</v>
      </c>
      <c r="U168" s="146">
        <v>0.5</v>
      </c>
      <c r="V168" s="147">
        <f t="shared" si="7"/>
        <v>61971</v>
      </c>
      <c r="W168" s="148">
        <f t="shared" si="8"/>
        <v>0</v>
      </c>
    </row>
    <row r="169" spans="1:23" hidden="1" x14ac:dyDescent="0.25">
      <c r="A169" s="50" t="s">
        <v>2027</v>
      </c>
      <c r="B169" s="109">
        <v>25000</v>
      </c>
      <c r="C169" s="109" t="s">
        <v>1430</v>
      </c>
      <c r="D169" s="110" t="s">
        <v>1476</v>
      </c>
      <c r="E169">
        <v>7</v>
      </c>
      <c r="F169" s="50" t="s">
        <v>1195</v>
      </c>
      <c r="G169" s="109" t="s">
        <v>1159</v>
      </c>
      <c r="H169" s="109">
        <v>11</v>
      </c>
      <c r="I169" s="119">
        <v>0.5</v>
      </c>
      <c r="J169" s="123" t="s">
        <v>536</v>
      </c>
      <c r="K169" s="124" t="s">
        <v>494</v>
      </c>
      <c r="L169" s="124" t="s">
        <v>497</v>
      </c>
      <c r="M169" s="124" t="s">
        <v>436</v>
      </c>
      <c r="N169" s="125" t="s">
        <v>707</v>
      </c>
      <c r="O169" t="s">
        <v>1478</v>
      </c>
      <c r="P169" s="1" t="s">
        <v>2031</v>
      </c>
      <c r="Q169" s="137">
        <v>47080</v>
      </c>
      <c r="R169" s="138">
        <v>5866</v>
      </c>
      <c r="S169" s="138">
        <v>9025</v>
      </c>
      <c r="T169" s="138">
        <f t="shared" si="6"/>
        <v>61971</v>
      </c>
      <c r="U169" s="146">
        <v>0.5</v>
      </c>
      <c r="V169" s="147">
        <f t="shared" si="7"/>
        <v>61971</v>
      </c>
      <c r="W169" s="148">
        <f t="shared" si="8"/>
        <v>0</v>
      </c>
    </row>
    <row r="170" spans="1:23" hidden="1" x14ac:dyDescent="0.25">
      <c r="A170" s="50" t="s">
        <v>2026</v>
      </c>
      <c r="B170" s="109">
        <v>25500</v>
      </c>
      <c r="C170" s="109" t="s">
        <v>1479</v>
      </c>
      <c r="D170" s="110" t="s">
        <v>1480</v>
      </c>
      <c r="E170">
        <v>7</v>
      </c>
      <c r="F170" s="50" t="s">
        <v>1143</v>
      </c>
      <c r="G170" s="109" t="s">
        <v>1411</v>
      </c>
      <c r="H170" s="109">
        <v>10</v>
      </c>
      <c r="I170" s="119">
        <v>1</v>
      </c>
      <c r="J170" s="123" t="s">
        <v>0</v>
      </c>
      <c r="K170" s="124" t="s">
        <v>385</v>
      </c>
      <c r="L170" s="124" t="s">
        <v>46</v>
      </c>
      <c r="M170" s="124" t="s">
        <v>64</v>
      </c>
      <c r="N170" s="125" t="s">
        <v>4</v>
      </c>
      <c r="O170" t="s">
        <v>1481</v>
      </c>
      <c r="P170" s="1" t="s">
        <v>2030</v>
      </c>
      <c r="Q170" s="137">
        <v>81507</v>
      </c>
      <c r="R170" s="138">
        <v>10604</v>
      </c>
      <c r="S170" s="138">
        <v>5227</v>
      </c>
      <c r="T170" s="138">
        <f t="shared" si="6"/>
        <v>97338</v>
      </c>
      <c r="U170" s="146">
        <v>1</v>
      </c>
      <c r="V170" s="147">
        <f t="shared" si="7"/>
        <v>97338</v>
      </c>
      <c r="W170" s="148">
        <f t="shared" si="8"/>
        <v>0</v>
      </c>
    </row>
    <row r="171" spans="1:23" hidden="1" x14ac:dyDescent="0.25">
      <c r="A171" s="50" t="s">
        <v>2026</v>
      </c>
      <c r="B171" s="109">
        <v>25510</v>
      </c>
      <c r="C171" s="109" t="s">
        <v>1482</v>
      </c>
      <c r="D171" s="110" t="s">
        <v>1483</v>
      </c>
      <c r="E171">
        <v>7</v>
      </c>
      <c r="F171" s="50" t="s">
        <v>1202</v>
      </c>
      <c r="G171" s="109" t="s">
        <v>1335</v>
      </c>
      <c r="H171" s="109">
        <v>10</v>
      </c>
      <c r="I171" s="119">
        <v>0.25</v>
      </c>
      <c r="J171" s="123" t="s">
        <v>0</v>
      </c>
      <c r="K171" s="124" t="s">
        <v>368</v>
      </c>
      <c r="L171" s="124" t="s">
        <v>18</v>
      </c>
      <c r="M171" s="124" t="s">
        <v>144</v>
      </c>
      <c r="N171" s="125" t="s">
        <v>4</v>
      </c>
      <c r="O171" t="s">
        <v>1203</v>
      </c>
      <c r="P171" s="1" t="s">
        <v>2031</v>
      </c>
      <c r="Q171" s="137">
        <v>21828</v>
      </c>
      <c r="R171" s="138">
        <v>2831</v>
      </c>
      <c r="S171" s="138">
        <v>1307</v>
      </c>
      <c r="T171" s="138">
        <f t="shared" si="6"/>
        <v>25966</v>
      </c>
      <c r="U171" s="146">
        <v>0.25</v>
      </c>
      <c r="V171" s="147">
        <f t="shared" si="7"/>
        <v>25966</v>
      </c>
      <c r="W171" s="148">
        <f t="shared" si="8"/>
        <v>0</v>
      </c>
    </row>
    <row r="172" spans="1:23" hidden="1" x14ac:dyDescent="0.25">
      <c r="A172" s="50" t="s">
        <v>2026</v>
      </c>
      <c r="B172" s="109">
        <v>25510</v>
      </c>
      <c r="C172" s="109" t="s">
        <v>1482</v>
      </c>
      <c r="D172" s="110" t="s">
        <v>1483</v>
      </c>
      <c r="E172">
        <v>7</v>
      </c>
      <c r="F172" s="50" t="s">
        <v>1184</v>
      </c>
      <c r="G172" s="109" t="s">
        <v>1335</v>
      </c>
      <c r="H172" s="109">
        <v>10</v>
      </c>
      <c r="I172" s="119">
        <v>5.3999999999999999E-2</v>
      </c>
      <c r="J172" s="123" t="s">
        <v>0</v>
      </c>
      <c r="K172" s="124" t="s">
        <v>385</v>
      </c>
      <c r="L172" s="124" t="s">
        <v>18</v>
      </c>
      <c r="M172" s="124" t="s">
        <v>153</v>
      </c>
      <c r="N172" s="125" t="s">
        <v>4</v>
      </c>
      <c r="O172" t="s">
        <v>1484</v>
      </c>
      <c r="P172" s="1" t="s">
        <v>2031</v>
      </c>
      <c r="Q172" s="137">
        <v>4714</v>
      </c>
      <c r="R172" s="138">
        <v>612</v>
      </c>
      <c r="S172" s="138">
        <v>282</v>
      </c>
      <c r="T172" s="138">
        <f t="shared" si="6"/>
        <v>5608</v>
      </c>
      <c r="U172" s="146">
        <v>5.3999999999999999E-2</v>
      </c>
      <c r="V172" s="147">
        <f t="shared" si="7"/>
        <v>5608</v>
      </c>
      <c r="W172" s="148">
        <f t="shared" si="8"/>
        <v>0</v>
      </c>
    </row>
    <row r="173" spans="1:23" hidden="1" x14ac:dyDescent="0.25">
      <c r="A173" s="50" t="s">
        <v>2026</v>
      </c>
      <c r="B173" s="109">
        <v>25510</v>
      </c>
      <c r="C173" s="109" t="s">
        <v>1482</v>
      </c>
      <c r="D173" s="110" t="s">
        <v>1483</v>
      </c>
      <c r="E173">
        <v>7</v>
      </c>
      <c r="F173" s="50" t="s">
        <v>1143</v>
      </c>
      <c r="G173" s="109" t="s">
        <v>1335</v>
      </c>
      <c r="H173" s="109">
        <v>10</v>
      </c>
      <c r="I173" s="119">
        <v>0.69599999999999995</v>
      </c>
      <c r="J173" s="123" t="s">
        <v>0</v>
      </c>
      <c r="K173" s="124" t="s">
        <v>385</v>
      </c>
      <c r="L173" s="124" t="s">
        <v>46</v>
      </c>
      <c r="M173" s="124" t="s">
        <v>64</v>
      </c>
      <c r="N173" s="125" t="s">
        <v>4</v>
      </c>
      <c r="O173" t="s">
        <v>1481</v>
      </c>
      <c r="P173" s="1" t="s">
        <v>2030</v>
      </c>
      <c r="Q173" s="137">
        <v>60769</v>
      </c>
      <c r="R173" s="138">
        <v>7883</v>
      </c>
      <c r="S173" s="138">
        <v>3638</v>
      </c>
      <c r="T173" s="138">
        <f t="shared" si="6"/>
        <v>72290</v>
      </c>
      <c r="U173" s="146">
        <v>0.69599999999999995</v>
      </c>
      <c r="V173" s="147">
        <f t="shared" si="7"/>
        <v>72290</v>
      </c>
      <c r="W173" s="148">
        <f t="shared" si="8"/>
        <v>0</v>
      </c>
    </row>
    <row r="174" spans="1:23" hidden="1" x14ac:dyDescent="0.25">
      <c r="A174" s="50" t="s">
        <v>2026</v>
      </c>
      <c r="B174" s="109">
        <v>25700</v>
      </c>
      <c r="C174" s="109" t="s">
        <v>1485</v>
      </c>
      <c r="D174" s="110" t="s">
        <v>1486</v>
      </c>
      <c r="E174">
        <v>7</v>
      </c>
      <c r="F174" s="50" t="s">
        <v>1143</v>
      </c>
      <c r="G174" s="109" t="s">
        <v>1213</v>
      </c>
      <c r="H174" s="109">
        <v>10</v>
      </c>
      <c r="I174" s="119">
        <v>0.25</v>
      </c>
      <c r="J174" s="123" t="s">
        <v>0</v>
      </c>
      <c r="K174" s="124" t="s">
        <v>319</v>
      </c>
      <c r="L174" s="124" t="s">
        <v>317</v>
      </c>
      <c r="M174" s="124" t="s">
        <v>64</v>
      </c>
      <c r="N174" s="125" t="s">
        <v>4</v>
      </c>
      <c r="O174" t="s">
        <v>1160</v>
      </c>
      <c r="P174" s="1" t="s">
        <v>2030</v>
      </c>
      <c r="Q174" s="137">
        <v>18514</v>
      </c>
      <c r="R174" s="138">
        <v>2306</v>
      </c>
      <c r="S174" s="138">
        <v>4512</v>
      </c>
      <c r="T174" s="138">
        <f t="shared" si="6"/>
        <v>25332</v>
      </c>
      <c r="U174" s="146">
        <v>0.25</v>
      </c>
      <c r="V174" s="147">
        <f t="shared" si="7"/>
        <v>25332</v>
      </c>
      <c r="W174" s="148">
        <f t="shared" si="8"/>
        <v>0</v>
      </c>
    </row>
    <row r="175" spans="1:23" hidden="1" x14ac:dyDescent="0.25">
      <c r="A175" s="50" t="s">
        <v>2026</v>
      </c>
      <c r="B175" s="109">
        <v>25700</v>
      </c>
      <c r="C175" s="109" t="s">
        <v>1485</v>
      </c>
      <c r="D175" s="110" t="s">
        <v>1486</v>
      </c>
      <c r="E175">
        <v>7</v>
      </c>
      <c r="F175" s="50" t="s">
        <v>1143</v>
      </c>
      <c r="G175" s="109" t="s">
        <v>1213</v>
      </c>
      <c r="H175" s="109">
        <v>10</v>
      </c>
      <c r="I175" s="119">
        <v>0.75</v>
      </c>
      <c r="J175" s="123" t="s">
        <v>0</v>
      </c>
      <c r="K175" s="124" t="s">
        <v>327</v>
      </c>
      <c r="L175" s="124" t="s">
        <v>317</v>
      </c>
      <c r="M175" s="124" t="s">
        <v>64</v>
      </c>
      <c r="N175" s="125" t="s">
        <v>4</v>
      </c>
      <c r="O175" t="s">
        <v>1161</v>
      </c>
      <c r="P175" s="1" t="s">
        <v>2030</v>
      </c>
      <c r="Q175" s="137">
        <v>55543</v>
      </c>
      <c r="R175" s="138">
        <v>6920</v>
      </c>
      <c r="S175" s="138">
        <v>13538</v>
      </c>
      <c r="T175" s="138">
        <f t="shared" si="6"/>
        <v>76001</v>
      </c>
      <c r="U175" s="146">
        <v>0.75</v>
      </c>
      <c r="V175" s="147">
        <f t="shared" si="7"/>
        <v>76001</v>
      </c>
      <c r="W175" s="148">
        <f t="shared" si="8"/>
        <v>0</v>
      </c>
    </row>
    <row r="176" spans="1:23" hidden="1" x14ac:dyDescent="0.25">
      <c r="A176" s="50" t="s">
        <v>2026</v>
      </c>
      <c r="B176" s="109">
        <v>25800</v>
      </c>
      <c r="C176" s="109" t="s">
        <v>1487</v>
      </c>
      <c r="D176" s="110" t="s">
        <v>1488</v>
      </c>
      <c r="E176">
        <v>7</v>
      </c>
      <c r="F176" s="50" t="s">
        <v>1143</v>
      </c>
      <c r="G176" s="109" t="s">
        <v>1253</v>
      </c>
      <c r="H176" s="109">
        <v>10</v>
      </c>
      <c r="I176" s="119">
        <v>8.2000000000000003E-2</v>
      </c>
      <c r="J176" s="123" t="s">
        <v>0</v>
      </c>
      <c r="K176" s="124" t="s">
        <v>391</v>
      </c>
      <c r="L176" s="124" t="s">
        <v>18</v>
      </c>
      <c r="M176" s="124" t="s">
        <v>153</v>
      </c>
      <c r="N176" s="125" t="s">
        <v>4</v>
      </c>
      <c r="O176" t="s">
        <v>1489</v>
      </c>
      <c r="P176" s="1" t="s">
        <v>2031</v>
      </c>
      <c r="Q176" s="137">
        <v>5867</v>
      </c>
      <c r="R176" s="138">
        <v>768</v>
      </c>
      <c r="S176" s="138">
        <v>429</v>
      </c>
      <c r="T176" s="138">
        <f t="shared" si="6"/>
        <v>7064</v>
      </c>
      <c r="U176" s="146">
        <v>8.2000000000000003E-2</v>
      </c>
      <c r="V176" s="147">
        <f t="shared" si="7"/>
        <v>7064</v>
      </c>
      <c r="W176" s="148">
        <f t="shared" si="8"/>
        <v>0</v>
      </c>
    </row>
    <row r="177" spans="1:23" hidden="1" x14ac:dyDescent="0.25">
      <c r="A177" s="50" t="s">
        <v>2026</v>
      </c>
      <c r="B177" s="109">
        <v>25800</v>
      </c>
      <c r="C177" s="109" t="s">
        <v>1487</v>
      </c>
      <c r="D177" s="110" t="s">
        <v>1488</v>
      </c>
      <c r="E177">
        <v>7</v>
      </c>
      <c r="F177" s="50" t="s">
        <v>1143</v>
      </c>
      <c r="G177" s="109" t="s">
        <v>1253</v>
      </c>
      <c r="H177" s="109">
        <v>10</v>
      </c>
      <c r="I177" s="119">
        <v>0.91800000000000004</v>
      </c>
      <c r="J177" s="123" t="s">
        <v>0</v>
      </c>
      <c r="K177" s="124" t="s">
        <v>391</v>
      </c>
      <c r="L177" s="124" t="s">
        <v>46</v>
      </c>
      <c r="M177" s="124" t="s">
        <v>64</v>
      </c>
      <c r="N177" s="125" t="s">
        <v>4</v>
      </c>
      <c r="O177" t="s">
        <v>1490</v>
      </c>
      <c r="P177" s="1" t="s">
        <v>2030</v>
      </c>
      <c r="Q177" s="137">
        <v>65685</v>
      </c>
      <c r="R177" s="138">
        <v>8596</v>
      </c>
      <c r="S177" s="138">
        <v>4798</v>
      </c>
      <c r="T177" s="138">
        <f t="shared" si="6"/>
        <v>79079</v>
      </c>
      <c r="U177" s="146">
        <v>0.91800000000000004</v>
      </c>
      <c r="V177" s="147">
        <f t="shared" si="7"/>
        <v>79079</v>
      </c>
      <c r="W177" s="148">
        <f t="shared" si="8"/>
        <v>0</v>
      </c>
    </row>
    <row r="178" spans="1:23" hidden="1" x14ac:dyDescent="0.25">
      <c r="A178" s="50" t="s">
        <v>2026</v>
      </c>
      <c r="B178" s="109">
        <v>26720</v>
      </c>
      <c r="C178" s="109" t="s">
        <v>1491</v>
      </c>
      <c r="D178" s="110" t="s">
        <v>1492</v>
      </c>
      <c r="E178">
        <v>7</v>
      </c>
      <c r="F178" s="50" t="s">
        <v>1493</v>
      </c>
      <c r="G178" s="109" t="s">
        <v>1494</v>
      </c>
      <c r="H178" s="109">
        <v>12</v>
      </c>
      <c r="I178" s="119">
        <v>1</v>
      </c>
      <c r="J178" s="123" t="s">
        <v>0</v>
      </c>
      <c r="K178" s="124" t="s">
        <v>17</v>
      </c>
      <c r="L178" s="124" t="s">
        <v>18</v>
      </c>
      <c r="M178" s="124" t="s">
        <v>3</v>
      </c>
      <c r="N178" s="125" t="s">
        <v>4</v>
      </c>
      <c r="O178" t="s">
        <v>1495</v>
      </c>
      <c r="P178" s="1" t="s">
        <v>2031</v>
      </c>
      <c r="Q178" s="137">
        <v>119995</v>
      </c>
      <c r="R178" s="138">
        <v>25599</v>
      </c>
      <c r="S178" s="138">
        <v>17560</v>
      </c>
      <c r="T178" s="138">
        <f t="shared" si="6"/>
        <v>163154</v>
      </c>
      <c r="U178" s="146">
        <v>1</v>
      </c>
      <c r="V178" s="147">
        <f t="shared" si="7"/>
        <v>163154</v>
      </c>
      <c r="W178" s="148">
        <f t="shared" si="8"/>
        <v>0</v>
      </c>
    </row>
    <row r="179" spans="1:23" hidden="1" x14ac:dyDescent="0.25">
      <c r="A179" s="50" t="s">
        <v>2027</v>
      </c>
      <c r="B179" s="109">
        <v>31710</v>
      </c>
      <c r="C179" s="109" t="s">
        <v>1496</v>
      </c>
      <c r="D179" s="110" t="s">
        <v>1497</v>
      </c>
      <c r="E179">
        <v>7</v>
      </c>
      <c r="F179" s="50" t="s">
        <v>1143</v>
      </c>
      <c r="G179" s="109" t="s">
        <v>1159</v>
      </c>
      <c r="H179" s="109">
        <v>10</v>
      </c>
      <c r="I179" s="119">
        <v>1</v>
      </c>
      <c r="J179" s="123" t="s">
        <v>536</v>
      </c>
      <c r="K179" s="124" t="s">
        <v>494</v>
      </c>
      <c r="L179" s="124" t="s">
        <v>196</v>
      </c>
      <c r="M179" s="124" t="s">
        <v>64</v>
      </c>
      <c r="N179" s="125" t="s">
        <v>707</v>
      </c>
      <c r="O179" t="s">
        <v>1498</v>
      </c>
      <c r="P179" s="1" t="s">
        <v>2030</v>
      </c>
      <c r="Q179" s="137">
        <v>85600</v>
      </c>
      <c r="R179" s="138">
        <v>10665</v>
      </c>
      <c r="S179" s="138">
        <v>18050</v>
      </c>
      <c r="T179" s="138">
        <f t="shared" si="6"/>
        <v>114315</v>
      </c>
      <c r="U179" s="146">
        <v>1</v>
      </c>
      <c r="V179" s="147">
        <f t="shared" si="7"/>
        <v>114315</v>
      </c>
      <c r="W179" s="148">
        <f t="shared" si="8"/>
        <v>0</v>
      </c>
    </row>
    <row r="180" spans="1:23" hidden="1" x14ac:dyDescent="0.25">
      <c r="A180" s="50" t="s">
        <v>2027</v>
      </c>
      <c r="B180" s="109">
        <v>33210</v>
      </c>
      <c r="C180" s="109" t="s">
        <v>1499</v>
      </c>
      <c r="D180" s="110" t="s">
        <v>1500</v>
      </c>
      <c r="E180">
        <v>7</v>
      </c>
      <c r="F180" s="50" t="s">
        <v>1195</v>
      </c>
      <c r="G180" s="109" t="s">
        <v>1501</v>
      </c>
      <c r="H180" s="109">
        <v>11</v>
      </c>
      <c r="I180" s="119">
        <v>1</v>
      </c>
      <c r="J180" s="123" t="s">
        <v>0</v>
      </c>
      <c r="K180" s="124" t="s">
        <v>440</v>
      </c>
      <c r="L180" s="124" t="s">
        <v>432</v>
      </c>
      <c r="M180" s="124" t="s">
        <v>436</v>
      </c>
      <c r="N180" s="125" t="s">
        <v>437</v>
      </c>
      <c r="O180" t="s">
        <v>1197</v>
      </c>
      <c r="P180" s="1" t="s">
        <v>2031</v>
      </c>
      <c r="Q180" s="137">
        <v>110211</v>
      </c>
      <c r="R180" s="138">
        <v>13732</v>
      </c>
      <c r="S180" s="138">
        <v>18050</v>
      </c>
      <c r="T180" s="138">
        <f t="shared" si="6"/>
        <v>141993</v>
      </c>
      <c r="U180" s="146">
        <v>1</v>
      </c>
      <c r="V180" s="147">
        <f t="shared" si="7"/>
        <v>141993</v>
      </c>
      <c r="W180" s="148">
        <f t="shared" si="8"/>
        <v>0</v>
      </c>
    </row>
    <row r="181" spans="1:23" x14ac:dyDescent="0.25">
      <c r="A181" s="50" t="s">
        <v>2025</v>
      </c>
      <c r="B181" s="109">
        <v>37600</v>
      </c>
      <c r="C181" s="109" t="s">
        <v>1502</v>
      </c>
      <c r="D181" s="110" t="s">
        <v>1379</v>
      </c>
      <c r="E181">
        <v>7</v>
      </c>
      <c r="F181" s="50" t="s">
        <v>1503</v>
      </c>
      <c r="G181" s="109" t="s">
        <v>1504</v>
      </c>
      <c r="H181" s="109">
        <v>12</v>
      </c>
      <c r="I181" s="119">
        <v>0.75</v>
      </c>
      <c r="J181" s="123" t="s">
        <v>0</v>
      </c>
      <c r="K181" s="124" t="s">
        <v>35</v>
      </c>
      <c r="L181" s="124" t="s">
        <v>2</v>
      </c>
      <c r="M181" s="124" t="s">
        <v>3</v>
      </c>
      <c r="N181" s="125" t="s">
        <v>4</v>
      </c>
      <c r="O181" t="s">
        <v>1506</v>
      </c>
      <c r="P181" s="1" t="s">
        <v>2031</v>
      </c>
      <c r="Q181" s="137">
        <v>102460</v>
      </c>
      <c r="R181" s="138">
        <v>21858</v>
      </c>
      <c r="S181" s="138">
        <v>13538</v>
      </c>
      <c r="T181" s="138">
        <f t="shared" si="6"/>
        <v>137856</v>
      </c>
      <c r="U181" s="146">
        <v>0.75</v>
      </c>
      <c r="V181" s="147">
        <f t="shared" si="7"/>
        <v>137856</v>
      </c>
      <c r="W181" s="148">
        <f t="shared" si="8"/>
        <v>0</v>
      </c>
    </row>
    <row r="182" spans="1:23" x14ac:dyDescent="0.25">
      <c r="A182" s="50" t="s">
        <v>2025</v>
      </c>
      <c r="B182" s="109">
        <v>37600</v>
      </c>
      <c r="C182" s="109" t="s">
        <v>1502</v>
      </c>
      <c r="D182" s="110" t="s">
        <v>1379</v>
      </c>
      <c r="E182">
        <v>7</v>
      </c>
      <c r="F182" s="50" t="s">
        <v>1503</v>
      </c>
      <c r="G182" s="109" t="s">
        <v>1504</v>
      </c>
      <c r="H182" s="109">
        <v>12</v>
      </c>
      <c r="I182" s="119">
        <v>0.25</v>
      </c>
      <c r="J182" s="123" t="s">
        <v>955</v>
      </c>
      <c r="K182" s="124" t="s">
        <v>50</v>
      </c>
      <c r="L182" s="124" t="s">
        <v>55</v>
      </c>
      <c r="M182" s="124" t="s">
        <v>3</v>
      </c>
      <c r="N182" s="125" t="s">
        <v>4</v>
      </c>
      <c r="O182" t="s">
        <v>1505</v>
      </c>
      <c r="P182" s="1" t="s">
        <v>2031</v>
      </c>
      <c r="Q182" s="137">
        <v>34153</v>
      </c>
      <c r="R182" s="138">
        <v>7286</v>
      </c>
      <c r="S182" s="138">
        <v>4512</v>
      </c>
      <c r="T182" s="138">
        <f t="shared" si="6"/>
        <v>45951</v>
      </c>
      <c r="U182" s="146">
        <v>0.25</v>
      </c>
      <c r="V182" s="147">
        <f t="shared" si="7"/>
        <v>45951</v>
      </c>
      <c r="W182" s="148">
        <f t="shared" si="8"/>
        <v>0</v>
      </c>
    </row>
    <row r="183" spans="1:23" hidden="1" x14ac:dyDescent="0.25">
      <c r="A183" s="50" t="s">
        <v>2028</v>
      </c>
      <c r="B183" s="109">
        <v>38100</v>
      </c>
      <c r="C183" s="109" t="s">
        <v>1507</v>
      </c>
      <c r="D183" s="110" t="s">
        <v>1508</v>
      </c>
      <c r="E183">
        <v>7</v>
      </c>
      <c r="F183" s="50" t="s">
        <v>1509</v>
      </c>
      <c r="G183" s="109" t="s">
        <v>1510</v>
      </c>
      <c r="H183" s="109">
        <v>12</v>
      </c>
      <c r="I183" s="119">
        <v>1</v>
      </c>
      <c r="J183" s="123" t="s">
        <v>0</v>
      </c>
      <c r="K183" s="124" t="s">
        <v>1</v>
      </c>
      <c r="L183" s="124" t="s">
        <v>2</v>
      </c>
      <c r="M183" s="124" t="s">
        <v>3</v>
      </c>
      <c r="N183" s="125" t="s">
        <v>4</v>
      </c>
      <c r="O183" t="s">
        <v>1511</v>
      </c>
      <c r="P183" s="1" t="s">
        <v>2031</v>
      </c>
      <c r="Q183" s="137">
        <v>199124</v>
      </c>
      <c r="R183" s="138">
        <v>24810</v>
      </c>
      <c r="S183" s="138">
        <v>18050</v>
      </c>
      <c r="T183" s="138">
        <f t="shared" si="6"/>
        <v>241984</v>
      </c>
      <c r="U183" s="146">
        <v>1</v>
      </c>
      <c r="V183" s="147">
        <f t="shared" si="7"/>
        <v>241984</v>
      </c>
      <c r="W183" s="148">
        <f t="shared" si="8"/>
        <v>0</v>
      </c>
    </row>
    <row r="184" spans="1:23" hidden="1" x14ac:dyDescent="0.25">
      <c r="A184" s="50" t="s">
        <v>2026</v>
      </c>
      <c r="B184" s="109">
        <v>40200</v>
      </c>
      <c r="C184" s="109" t="s">
        <v>1512</v>
      </c>
      <c r="D184" s="110" t="s">
        <v>1414</v>
      </c>
      <c r="E184">
        <v>7</v>
      </c>
      <c r="F184" s="50" t="s">
        <v>1143</v>
      </c>
      <c r="G184" s="109" t="s">
        <v>1152</v>
      </c>
      <c r="H184" s="109">
        <v>10</v>
      </c>
      <c r="I184" s="119">
        <v>1</v>
      </c>
      <c r="J184" s="123" t="s">
        <v>0</v>
      </c>
      <c r="K184" s="124" t="s">
        <v>398</v>
      </c>
      <c r="L184" s="124" t="s">
        <v>399</v>
      </c>
      <c r="M184" s="124" t="s">
        <v>64</v>
      </c>
      <c r="N184" s="125" t="s">
        <v>4</v>
      </c>
      <c r="O184" t="s">
        <v>1227</v>
      </c>
      <c r="P184" s="1" t="s">
        <v>2030</v>
      </c>
      <c r="Q184" s="137">
        <v>82705</v>
      </c>
      <c r="R184" s="138">
        <v>10305</v>
      </c>
      <c r="S184" s="138">
        <v>18050</v>
      </c>
      <c r="T184" s="138">
        <f t="shared" si="6"/>
        <v>111060</v>
      </c>
      <c r="U184" s="146">
        <v>1</v>
      </c>
      <c r="V184" s="147">
        <f t="shared" si="7"/>
        <v>111060</v>
      </c>
      <c r="W184" s="148">
        <f t="shared" si="8"/>
        <v>0</v>
      </c>
    </row>
    <row r="185" spans="1:23" hidden="1" x14ac:dyDescent="0.25">
      <c r="A185" s="50" t="s">
        <v>2027</v>
      </c>
      <c r="B185" s="109">
        <v>42100</v>
      </c>
      <c r="C185" s="109" t="s">
        <v>1513</v>
      </c>
      <c r="D185" s="110" t="s">
        <v>1350</v>
      </c>
      <c r="E185">
        <v>7</v>
      </c>
      <c r="F185" s="50" t="s">
        <v>1143</v>
      </c>
      <c r="G185" s="109" t="s">
        <v>1152</v>
      </c>
      <c r="H185" s="109">
        <v>10</v>
      </c>
      <c r="I185" s="119">
        <v>0.5</v>
      </c>
      <c r="J185" s="123" t="s">
        <v>0</v>
      </c>
      <c r="K185" s="124" t="s">
        <v>494</v>
      </c>
      <c r="L185" s="124" t="s">
        <v>196</v>
      </c>
      <c r="M185" s="124" t="s">
        <v>64</v>
      </c>
      <c r="N185" s="125" t="s">
        <v>4</v>
      </c>
      <c r="O185" t="s">
        <v>1514</v>
      </c>
      <c r="P185" s="1" t="s">
        <v>2030</v>
      </c>
      <c r="Q185" s="137">
        <v>41352</v>
      </c>
      <c r="R185" s="138">
        <v>5377</v>
      </c>
      <c r="S185" s="138">
        <v>2536</v>
      </c>
      <c r="T185" s="138">
        <f t="shared" si="6"/>
        <v>49265</v>
      </c>
      <c r="U185" s="146">
        <v>0.5</v>
      </c>
      <c r="V185" s="147">
        <f t="shared" si="7"/>
        <v>49265</v>
      </c>
      <c r="W185" s="148">
        <f t="shared" si="8"/>
        <v>0</v>
      </c>
    </row>
    <row r="186" spans="1:23" hidden="1" x14ac:dyDescent="0.25">
      <c r="A186" s="50" t="s">
        <v>2027</v>
      </c>
      <c r="B186" s="109">
        <v>42100</v>
      </c>
      <c r="C186" s="109" t="s">
        <v>1513</v>
      </c>
      <c r="D186" s="110" t="s">
        <v>1350</v>
      </c>
      <c r="E186">
        <v>7</v>
      </c>
      <c r="F186" s="50" t="s">
        <v>1143</v>
      </c>
      <c r="G186" s="109" t="s">
        <v>1152</v>
      </c>
      <c r="H186" s="109">
        <v>10</v>
      </c>
      <c r="I186" s="119">
        <v>0.5</v>
      </c>
      <c r="J186" s="123" t="s">
        <v>536</v>
      </c>
      <c r="K186" s="124" t="s">
        <v>494</v>
      </c>
      <c r="L186" s="124" t="s">
        <v>196</v>
      </c>
      <c r="M186" s="124" t="s">
        <v>64</v>
      </c>
      <c r="N186" s="125" t="s">
        <v>707</v>
      </c>
      <c r="O186" t="s">
        <v>1498</v>
      </c>
      <c r="P186" s="1" t="s">
        <v>2030</v>
      </c>
      <c r="Q186" s="137">
        <v>41352</v>
      </c>
      <c r="R186" s="138">
        <v>5376</v>
      </c>
      <c r="S186" s="138">
        <v>2536</v>
      </c>
      <c r="T186" s="138">
        <f t="shared" si="6"/>
        <v>49264</v>
      </c>
      <c r="U186" s="146">
        <v>0.5</v>
      </c>
      <c r="V186" s="147">
        <f t="shared" si="7"/>
        <v>49264</v>
      </c>
      <c r="W186" s="148">
        <f t="shared" si="8"/>
        <v>0</v>
      </c>
    </row>
    <row r="187" spans="1:23" hidden="1" x14ac:dyDescent="0.25">
      <c r="A187" s="50" t="s">
        <v>2026</v>
      </c>
      <c r="B187" s="109">
        <v>42300</v>
      </c>
      <c r="C187" s="109" t="s">
        <v>1515</v>
      </c>
      <c r="D187" s="110" t="s">
        <v>1516</v>
      </c>
      <c r="E187">
        <v>7</v>
      </c>
      <c r="F187" s="50" t="s">
        <v>1202</v>
      </c>
      <c r="G187" s="109" t="s">
        <v>1169</v>
      </c>
      <c r="H187" s="109">
        <v>11</v>
      </c>
      <c r="I187" s="119">
        <v>0.5</v>
      </c>
      <c r="J187" s="123" t="s">
        <v>0</v>
      </c>
      <c r="K187" s="124" t="s">
        <v>312</v>
      </c>
      <c r="L187" s="124" t="s">
        <v>18</v>
      </c>
      <c r="M187" s="124" t="s">
        <v>144</v>
      </c>
      <c r="N187" s="125" t="s">
        <v>4</v>
      </c>
      <c r="O187" t="s">
        <v>1517</v>
      </c>
      <c r="P187" s="1" t="s">
        <v>2031</v>
      </c>
      <c r="Q187" s="137">
        <v>52198</v>
      </c>
      <c r="R187" s="138">
        <v>6503</v>
      </c>
      <c r="S187" s="138">
        <v>9025</v>
      </c>
      <c r="T187" s="138">
        <f t="shared" si="6"/>
        <v>67726</v>
      </c>
      <c r="U187" s="146">
        <v>0.5</v>
      </c>
      <c r="V187" s="147">
        <f t="shared" si="7"/>
        <v>67726</v>
      </c>
      <c r="W187" s="148">
        <f t="shared" si="8"/>
        <v>0</v>
      </c>
    </row>
    <row r="188" spans="1:23" hidden="1" x14ac:dyDescent="0.25">
      <c r="A188" s="50" t="s">
        <v>2026</v>
      </c>
      <c r="B188" s="109">
        <v>42300</v>
      </c>
      <c r="C188" s="109" t="s">
        <v>1515</v>
      </c>
      <c r="D188" s="110" t="s">
        <v>1516</v>
      </c>
      <c r="E188">
        <v>7</v>
      </c>
      <c r="F188" s="50" t="s">
        <v>1518</v>
      </c>
      <c r="G188" s="109" t="s">
        <v>1169</v>
      </c>
      <c r="H188" s="109">
        <v>11</v>
      </c>
      <c r="I188" s="119">
        <v>0.5</v>
      </c>
      <c r="J188" s="123" t="s">
        <v>0</v>
      </c>
      <c r="K188" s="124" t="s">
        <v>327</v>
      </c>
      <c r="L188" s="124" t="s">
        <v>321</v>
      </c>
      <c r="M188" s="124" t="s">
        <v>137</v>
      </c>
      <c r="N188" s="125" t="s">
        <v>4</v>
      </c>
      <c r="O188" t="s">
        <v>1519</v>
      </c>
      <c r="P188" s="1" t="s">
        <v>2031</v>
      </c>
      <c r="Q188" s="137">
        <v>52198</v>
      </c>
      <c r="R188" s="138">
        <v>6503</v>
      </c>
      <c r="S188" s="138">
        <v>9025</v>
      </c>
      <c r="T188" s="138">
        <f t="shared" si="6"/>
        <v>67726</v>
      </c>
      <c r="U188" s="146">
        <v>0.5</v>
      </c>
      <c r="V188" s="147">
        <f t="shared" si="7"/>
        <v>67726</v>
      </c>
      <c r="W188" s="148">
        <f t="shared" si="8"/>
        <v>0</v>
      </c>
    </row>
    <row r="189" spans="1:23" hidden="1" x14ac:dyDescent="0.25">
      <c r="A189" s="50" t="s">
        <v>2026</v>
      </c>
      <c r="B189" s="109">
        <v>50230</v>
      </c>
      <c r="C189" s="109" t="s">
        <v>1499</v>
      </c>
      <c r="D189" s="110" t="s">
        <v>1352</v>
      </c>
      <c r="E189">
        <v>7</v>
      </c>
      <c r="F189" s="50" t="s">
        <v>1202</v>
      </c>
      <c r="G189" s="109" t="s">
        <v>1230</v>
      </c>
      <c r="H189" s="109">
        <v>11</v>
      </c>
      <c r="I189" s="119">
        <v>0.5</v>
      </c>
      <c r="J189" s="123" t="s">
        <v>0</v>
      </c>
      <c r="K189" s="124" t="s">
        <v>337</v>
      </c>
      <c r="L189" s="124" t="s">
        <v>18</v>
      </c>
      <c r="M189" s="124" t="s">
        <v>144</v>
      </c>
      <c r="N189" s="125" t="s">
        <v>4</v>
      </c>
      <c r="O189" t="s">
        <v>1520</v>
      </c>
      <c r="P189" s="1" t="s">
        <v>2031</v>
      </c>
      <c r="Q189" s="137">
        <v>46966</v>
      </c>
      <c r="R189" s="138">
        <v>5851</v>
      </c>
      <c r="S189" s="138">
        <v>9025</v>
      </c>
      <c r="T189" s="138">
        <f t="shared" si="6"/>
        <v>61842</v>
      </c>
      <c r="U189" s="146">
        <v>0.5</v>
      </c>
      <c r="V189" s="147">
        <f t="shared" si="7"/>
        <v>61842</v>
      </c>
      <c r="W189" s="148">
        <f t="shared" si="8"/>
        <v>0</v>
      </c>
    </row>
    <row r="190" spans="1:23" hidden="1" x14ac:dyDescent="0.25">
      <c r="A190" s="50" t="s">
        <v>2026</v>
      </c>
      <c r="B190" s="109">
        <v>50230</v>
      </c>
      <c r="C190" s="109" t="s">
        <v>1499</v>
      </c>
      <c r="D190" s="110" t="s">
        <v>1352</v>
      </c>
      <c r="E190">
        <v>7</v>
      </c>
      <c r="F190" s="50" t="s">
        <v>1143</v>
      </c>
      <c r="G190" s="109" t="s">
        <v>1230</v>
      </c>
      <c r="H190" s="109">
        <v>11</v>
      </c>
      <c r="I190" s="119">
        <v>0.5</v>
      </c>
      <c r="J190" s="123" t="s">
        <v>0</v>
      </c>
      <c r="K190" s="124" t="s">
        <v>356</v>
      </c>
      <c r="L190" s="124" t="s">
        <v>357</v>
      </c>
      <c r="M190" s="124" t="s">
        <v>64</v>
      </c>
      <c r="N190" s="125" t="s">
        <v>4</v>
      </c>
      <c r="O190" t="s">
        <v>1145</v>
      </c>
      <c r="P190" s="1" t="s">
        <v>2030</v>
      </c>
      <c r="Q190" s="137">
        <v>46966</v>
      </c>
      <c r="R190" s="138">
        <v>5851</v>
      </c>
      <c r="S190" s="138">
        <v>9025</v>
      </c>
      <c r="T190" s="138">
        <f t="shared" si="6"/>
        <v>61842</v>
      </c>
      <c r="U190" s="146">
        <v>0.5</v>
      </c>
      <c r="V190" s="147">
        <f t="shared" si="7"/>
        <v>61842</v>
      </c>
      <c r="W190" s="148">
        <f t="shared" si="8"/>
        <v>0</v>
      </c>
    </row>
    <row r="191" spans="1:23" hidden="1" x14ac:dyDescent="0.25">
      <c r="A191" s="50" t="s">
        <v>2027</v>
      </c>
      <c r="B191" s="109">
        <v>53203</v>
      </c>
      <c r="C191" s="109" t="s">
        <v>1521</v>
      </c>
      <c r="D191" s="110" t="s">
        <v>1522</v>
      </c>
      <c r="E191">
        <v>7</v>
      </c>
      <c r="F191" s="50" t="s">
        <v>1195</v>
      </c>
      <c r="G191" s="109" t="s">
        <v>1302</v>
      </c>
      <c r="H191" s="109">
        <v>11</v>
      </c>
      <c r="I191" s="119">
        <v>1</v>
      </c>
      <c r="J191" s="123" t="s">
        <v>536</v>
      </c>
      <c r="K191" s="124" t="s">
        <v>452</v>
      </c>
      <c r="L191" s="124" t="s">
        <v>453</v>
      </c>
      <c r="M191" s="124" t="s">
        <v>436</v>
      </c>
      <c r="N191" s="125" t="s">
        <v>653</v>
      </c>
      <c r="O191" t="s">
        <v>1523</v>
      </c>
      <c r="P191" s="1" t="s">
        <v>2031</v>
      </c>
      <c r="Q191" s="137">
        <v>73830</v>
      </c>
      <c r="R191" s="138">
        <v>9648</v>
      </c>
      <c r="S191" s="138">
        <v>3870</v>
      </c>
      <c r="T191" s="138">
        <f t="shared" si="6"/>
        <v>87348</v>
      </c>
      <c r="U191" s="146">
        <v>1</v>
      </c>
      <c r="V191" s="147">
        <f t="shared" si="7"/>
        <v>87348</v>
      </c>
      <c r="W191" s="148">
        <f t="shared" si="8"/>
        <v>0</v>
      </c>
    </row>
    <row r="192" spans="1:23" hidden="1" x14ac:dyDescent="0.25">
      <c r="A192" s="50" t="s">
        <v>2026</v>
      </c>
      <c r="B192" s="109">
        <v>53700</v>
      </c>
      <c r="C192" s="109" t="s">
        <v>1524</v>
      </c>
      <c r="D192" s="110" t="s">
        <v>1525</v>
      </c>
      <c r="E192">
        <v>7</v>
      </c>
      <c r="F192" s="50" t="s">
        <v>1526</v>
      </c>
      <c r="G192" s="109" t="s">
        <v>1527</v>
      </c>
      <c r="H192" s="109">
        <v>12</v>
      </c>
      <c r="I192" s="119">
        <v>1</v>
      </c>
      <c r="J192" s="123" t="s">
        <v>0</v>
      </c>
      <c r="K192" s="124" t="s">
        <v>327</v>
      </c>
      <c r="L192" s="124" t="s">
        <v>317</v>
      </c>
      <c r="M192" s="124" t="s">
        <v>218</v>
      </c>
      <c r="N192" s="125" t="s">
        <v>4</v>
      </c>
      <c r="O192" t="s">
        <v>1528</v>
      </c>
      <c r="P192" s="1" t="s">
        <v>2033</v>
      </c>
      <c r="Q192" s="137">
        <v>61344</v>
      </c>
      <c r="R192" s="138">
        <v>13086</v>
      </c>
      <c r="S192" s="138">
        <v>18050</v>
      </c>
      <c r="T192" s="138">
        <f t="shared" si="6"/>
        <v>92480</v>
      </c>
      <c r="U192" s="146">
        <v>1</v>
      </c>
      <c r="V192" s="147">
        <f t="shared" si="7"/>
        <v>92480</v>
      </c>
      <c r="W192" s="148">
        <f t="shared" si="8"/>
        <v>0</v>
      </c>
    </row>
    <row r="193" spans="1:23" hidden="1" x14ac:dyDescent="0.25">
      <c r="A193" s="50" t="s">
        <v>2026</v>
      </c>
      <c r="B193" s="109">
        <v>54400</v>
      </c>
      <c r="C193" s="109" t="s">
        <v>1529</v>
      </c>
      <c r="D193" s="110" t="s">
        <v>1530</v>
      </c>
      <c r="E193">
        <v>2</v>
      </c>
      <c r="F193" s="50" t="s">
        <v>1531</v>
      </c>
      <c r="G193" s="109" t="s">
        <v>1532</v>
      </c>
      <c r="H193" s="109">
        <v>12</v>
      </c>
      <c r="I193" s="119">
        <v>1</v>
      </c>
      <c r="J193" s="123" t="s">
        <v>0</v>
      </c>
      <c r="K193" s="124" t="s">
        <v>232</v>
      </c>
      <c r="L193" s="124" t="s">
        <v>230</v>
      </c>
      <c r="M193" s="124" t="s">
        <v>218</v>
      </c>
      <c r="N193" s="125" t="s">
        <v>4</v>
      </c>
      <c r="O193" t="s">
        <v>1533</v>
      </c>
      <c r="P193" s="1" t="s">
        <v>2033</v>
      </c>
      <c r="Q193" s="137">
        <v>47282</v>
      </c>
      <c r="R193" s="138">
        <v>10086</v>
      </c>
      <c r="S193" s="138">
        <v>18050</v>
      </c>
      <c r="T193" s="138">
        <f t="shared" si="6"/>
        <v>75418</v>
      </c>
      <c r="U193" s="146">
        <v>1</v>
      </c>
      <c r="V193" s="147">
        <f t="shared" si="7"/>
        <v>75418</v>
      </c>
      <c r="W193" s="148">
        <f t="shared" si="8"/>
        <v>0</v>
      </c>
    </row>
    <row r="194" spans="1:23" hidden="1" x14ac:dyDescent="0.25">
      <c r="A194" s="50" t="s">
        <v>2026</v>
      </c>
      <c r="B194" s="109">
        <v>55590</v>
      </c>
      <c r="C194" s="109" t="s">
        <v>1534</v>
      </c>
      <c r="D194" s="110" t="s">
        <v>1535</v>
      </c>
      <c r="E194">
        <v>7</v>
      </c>
      <c r="F194" s="50" t="s">
        <v>1536</v>
      </c>
      <c r="G194" s="109" t="s">
        <v>1537</v>
      </c>
      <c r="H194" s="109">
        <v>12</v>
      </c>
      <c r="I194" s="119">
        <v>0.15</v>
      </c>
      <c r="J194" s="123" t="s">
        <v>860</v>
      </c>
      <c r="K194" s="124" t="s">
        <v>73</v>
      </c>
      <c r="L194" s="124" t="s">
        <v>74</v>
      </c>
      <c r="M194" s="124" t="s">
        <v>15</v>
      </c>
      <c r="N194" s="125" t="s">
        <v>4</v>
      </c>
      <c r="O194" t="s">
        <v>1538</v>
      </c>
      <c r="P194" s="1" t="s">
        <v>2032</v>
      </c>
      <c r="Q194" s="137">
        <v>7111</v>
      </c>
      <c r="R194" s="138">
        <v>1516</v>
      </c>
      <c r="S194" s="138">
        <v>2634</v>
      </c>
      <c r="T194" s="138">
        <f t="shared" si="6"/>
        <v>11261</v>
      </c>
      <c r="U194" s="146">
        <v>0.15</v>
      </c>
      <c r="V194" s="147">
        <f t="shared" si="7"/>
        <v>11261</v>
      </c>
      <c r="W194" s="148">
        <f t="shared" si="8"/>
        <v>0</v>
      </c>
    </row>
    <row r="195" spans="1:23" hidden="1" x14ac:dyDescent="0.25">
      <c r="A195" s="50" t="s">
        <v>2026</v>
      </c>
      <c r="B195" s="109">
        <v>55590</v>
      </c>
      <c r="C195" s="109" t="s">
        <v>1534</v>
      </c>
      <c r="D195" s="110" t="s">
        <v>1535</v>
      </c>
      <c r="E195">
        <v>7</v>
      </c>
      <c r="F195" s="50" t="s">
        <v>1536</v>
      </c>
      <c r="G195" s="109" t="s">
        <v>1537</v>
      </c>
      <c r="H195" s="109">
        <v>12</v>
      </c>
      <c r="I195" s="119">
        <v>0.55000000000000004</v>
      </c>
      <c r="J195" s="123" t="s">
        <v>860</v>
      </c>
      <c r="K195" s="124" t="s">
        <v>875</v>
      </c>
      <c r="L195" s="124" t="s">
        <v>74</v>
      </c>
      <c r="M195" s="124" t="s">
        <v>15</v>
      </c>
      <c r="N195" s="125" t="s">
        <v>4</v>
      </c>
      <c r="O195" t="s">
        <v>1540</v>
      </c>
      <c r="P195" s="1" t="s">
        <v>2032</v>
      </c>
      <c r="Q195" s="137">
        <v>26076</v>
      </c>
      <c r="R195" s="138">
        <v>5562</v>
      </c>
      <c r="S195" s="138">
        <v>9658</v>
      </c>
      <c r="T195" s="138">
        <f t="shared" ref="T195:T258" si="9">SUM(Q195:S195)</f>
        <v>41296</v>
      </c>
      <c r="U195" s="146">
        <v>0.55000000000000004</v>
      </c>
      <c r="V195" s="147">
        <f t="shared" ref="V195:V258" si="10">IF(I195=0,0,ROUND((T195/I195)*U195,0))</f>
        <v>41296</v>
      </c>
      <c r="W195" s="148">
        <f t="shared" ref="W195:W258" si="11">T195-V195</f>
        <v>0</v>
      </c>
    </row>
    <row r="196" spans="1:23" hidden="1" x14ac:dyDescent="0.25">
      <c r="A196" s="50" t="s">
        <v>2026</v>
      </c>
      <c r="B196" s="109">
        <v>55590</v>
      </c>
      <c r="C196" s="109" t="s">
        <v>1534</v>
      </c>
      <c r="D196" s="110" t="s">
        <v>1535</v>
      </c>
      <c r="E196">
        <v>7</v>
      </c>
      <c r="F196" s="50" t="s">
        <v>1536</v>
      </c>
      <c r="G196" s="109" t="s">
        <v>1537</v>
      </c>
      <c r="H196" s="109">
        <v>12</v>
      </c>
      <c r="I196" s="119">
        <v>0.3</v>
      </c>
      <c r="J196" s="123" t="s">
        <v>860</v>
      </c>
      <c r="K196" s="124" t="s">
        <v>889</v>
      </c>
      <c r="L196" s="124" t="s">
        <v>74</v>
      </c>
      <c r="M196" s="124" t="s">
        <v>15</v>
      </c>
      <c r="N196" s="125" t="s">
        <v>4</v>
      </c>
      <c r="O196" t="s">
        <v>1539</v>
      </c>
      <c r="P196" s="1" t="s">
        <v>2032</v>
      </c>
      <c r="Q196" s="137">
        <v>14223</v>
      </c>
      <c r="R196" s="138">
        <v>3034</v>
      </c>
      <c r="S196" s="138">
        <v>5268</v>
      </c>
      <c r="T196" s="138">
        <f t="shared" si="9"/>
        <v>22525</v>
      </c>
      <c r="U196" s="146">
        <v>0.3</v>
      </c>
      <c r="V196" s="147">
        <f t="shared" si="10"/>
        <v>22525</v>
      </c>
      <c r="W196" s="148">
        <f t="shared" si="11"/>
        <v>0</v>
      </c>
    </row>
    <row r="197" spans="1:23" hidden="1" x14ac:dyDescent="0.25">
      <c r="A197" s="50" t="s">
        <v>2026</v>
      </c>
      <c r="B197" s="109">
        <v>59600</v>
      </c>
      <c r="C197" s="109" t="s">
        <v>1541</v>
      </c>
      <c r="D197" s="110" t="s">
        <v>1354</v>
      </c>
      <c r="E197">
        <v>7</v>
      </c>
      <c r="F197" s="50" t="s">
        <v>1184</v>
      </c>
      <c r="G197" s="109" t="s">
        <v>1213</v>
      </c>
      <c r="H197" s="109">
        <v>10</v>
      </c>
      <c r="I197" s="119">
        <v>0.188</v>
      </c>
      <c r="J197" s="123" t="s">
        <v>0</v>
      </c>
      <c r="K197" s="124" t="s">
        <v>154</v>
      </c>
      <c r="L197" s="124" t="s">
        <v>18</v>
      </c>
      <c r="M197" s="124" t="s">
        <v>153</v>
      </c>
      <c r="N197" s="125" t="s">
        <v>4</v>
      </c>
      <c r="O197" t="s">
        <v>1542</v>
      </c>
      <c r="P197" s="1" t="s">
        <v>2031</v>
      </c>
      <c r="Q197" s="137">
        <v>13922</v>
      </c>
      <c r="R197" s="138">
        <v>1734</v>
      </c>
      <c r="S197" s="138">
        <v>3393</v>
      </c>
      <c r="T197" s="138">
        <f t="shared" si="9"/>
        <v>19049</v>
      </c>
      <c r="U197" s="146">
        <v>0.188</v>
      </c>
      <c r="V197" s="147">
        <f t="shared" si="10"/>
        <v>19049</v>
      </c>
      <c r="W197" s="148">
        <f t="shared" si="11"/>
        <v>0</v>
      </c>
    </row>
    <row r="198" spans="1:23" hidden="1" x14ac:dyDescent="0.25">
      <c r="A198" s="50" t="s">
        <v>2026</v>
      </c>
      <c r="B198" s="109">
        <v>59600</v>
      </c>
      <c r="C198" s="109" t="s">
        <v>1541</v>
      </c>
      <c r="D198" s="110" t="s">
        <v>1354</v>
      </c>
      <c r="E198">
        <v>7</v>
      </c>
      <c r="F198" s="50" t="s">
        <v>1143</v>
      </c>
      <c r="G198" s="109" t="s">
        <v>1213</v>
      </c>
      <c r="H198" s="109">
        <v>10</v>
      </c>
      <c r="I198" s="119">
        <v>0.81200000000000006</v>
      </c>
      <c r="J198" s="123" t="s">
        <v>0</v>
      </c>
      <c r="K198" s="124" t="s">
        <v>154</v>
      </c>
      <c r="L198" s="124" t="s">
        <v>155</v>
      </c>
      <c r="M198" s="124" t="s">
        <v>64</v>
      </c>
      <c r="N198" s="125" t="s">
        <v>4</v>
      </c>
      <c r="O198" t="s">
        <v>1177</v>
      </c>
      <c r="P198" s="1" t="s">
        <v>2030</v>
      </c>
      <c r="Q198" s="137">
        <v>60135</v>
      </c>
      <c r="R198" s="138">
        <v>7492</v>
      </c>
      <c r="S198" s="138">
        <v>14657</v>
      </c>
      <c r="T198" s="138">
        <f t="shared" si="9"/>
        <v>82284</v>
      </c>
      <c r="U198" s="146">
        <v>0.81200000000000006</v>
      </c>
      <c r="V198" s="147">
        <f t="shared" si="10"/>
        <v>82284</v>
      </c>
      <c r="W198" s="148">
        <f t="shared" si="11"/>
        <v>0</v>
      </c>
    </row>
    <row r="199" spans="1:23" hidden="1" x14ac:dyDescent="0.25">
      <c r="A199" s="50" t="s">
        <v>2026</v>
      </c>
      <c r="B199" s="109">
        <v>59700</v>
      </c>
      <c r="C199" s="109" t="s">
        <v>1543</v>
      </c>
      <c r="D199" s="110" t="s">
        <v>1544</v>
      </c>
      <c r="E199">
        <v>12</v>
      </c>
      <c r="F199" s="50" t="s">
        <v>1545</v>
      </c>
      <c r="G199" s="109" t="s">
        <v>1546</v>
      </c>
      <c r="H199" s="109">
        <v>10</v>
      </c>
      <c r="I199" s="119">
        <v>1</v>
      </c>
      <c r="J199" s="123" t="s">
        <v>830</v>
      </c>
      <c r="K199" s="124" t="s">
        <v>831</v>
      </c>
      <c r="L199" s="124" t="s">
        <v>837</v>
      </c>
      <c r="M199" s="124" t="s">
        <v>15</v>
      </c>
      <c r="N199" s="125" t="s">
        <v>4</v>
      </c>
      <c r="O199" t="s">
        <v>1547</v>
      </c>
      <c r="P199" s="1" t="s">
        <v>2032</v>
      </c>
      <c r="Q199" s="137">
        <v>43560</v>
      </c>
      <c r="R199" s="138">
        <v>9292</v>
      </c>
      <c r="S199" s="138">
        <v>17364</v>
      </c>
      <c r="T199" s="138">
        <f t="shared" si="9"/>
        <v>70216</v>
      </c>
      <c r="U199" s="146">
        <v>1</v>
      </c>
      <c r="V199" s="147">
        <f t="shared" si="10"/>
        <v>70216</v>
      </c>
      <c r="W199" s="148">
        <f t="shared" si="11"/>
        <v>0</v>
      </c>
    </row>
    <row r="200" spans="1:23" hidden="1" x14ac:dyDescent="0.25">
      <c r="A200" s="50" t="s">
        <v>2026</v>
      </c>
      <c r="B200" s="109">
        <v>59800</v>
      </c>
      <c r="C200" s="109" t="s">
        <v>1548</v>
      </c>
      <c r="D200" s="110" t="s">
        <v>1368</v>
      </c>
      <c r="E200">
        <v>7</v>
      </c>
      <c r="F200" s="50" t="s">
        <v>1545</v>
      </c>
      <c r="G200" s="109" t="s">
        <v>1546</v>
      </c>
      <c r="H200" s="109">
        <v>10</v>
      </c>
      <c r="I200" s="119">
        <v>1</v>
      </c>
      <c r="J200" s="123" t="s">
        <v>830</v>
      </c>
      <c r="K200" s="124" t="s">
        <v>831</v>
      </c>
      <c r="L200" s="124" t="s">
        <v>837</v>
      </c>
      <c r="M200" s="124" t="s">
        <v>15</v>
      </c>
      <c r="N200" s="125" t="s">
        <v>4</v>
      </c>
      <c r="O200" t="s">
        <v>1547</v>
      </c>
      <c r="P200" s="1" t="s">
        <v>2032</v>
      </c>
      <c r="Q200" s="137">
        <v>43560</v>
      </c>
      <c r="R200" s="138">
        <v>9292</v>
      </c>
      <c r="S200" s="138">
        <v>17364</v>
      </c>
      <c r="T200" s="138">
        <f t="shared" si="9"/>
        <v>70216</v>
      </c>
      <c r="U200" s="146">
        <v>1</v>
      </c>
      <c r="V200" s="147">
        <f t="shared" si="10"/>
        <v>70216</v>
      </c>
      <c r="W200" s="148">
        <f t="shared" si="11"/>
        <v>0</v>
      </c>
    </row>
    <row r="201" spans="1:23" hidden="1" x14ac:dyDescent="0.25">
      <c r="A201" s="50" t="s">
        <v>2026</v>
      </c>
      <c r="B201" s="109">
        <v>60500</v>
      </c>
      <c r="C201" s="109" t="s">
        <v>1549</v>
      </c>
      <c r="D201" s="110" t="s">
        <v>1402</v>
      </c>
      <c r="E201">
        <v>7</v>
      </c>
      <c r="F201" s="50" t="s">
        <v>1550</v>
      </c>
      <c r="G201" s="109" t="s">
        <v>1551</v>
      </c>
      <c r="H201" s="109">
        <v>11</v>
      </c>
      <c r="I201" s="119">
        <v>1</v>
      </c>
      <c r="J201" s="123" t="s">
        <v>0</v>
      </c>
      <c r="K201" s="124" t="s">
        <v>343</v>
      </c>
      <c r="L201" s="124" t="s">
        <v>344</v>
      </c>
      <c r="M201" s="124" t="s">
        <v>218</v>
      </c>
      <c r="N201" s="125" t="s">
        <v>4</v>
      </c>
      <c r="O201" t="s">
        <v>1552</v>
      </c>
      <c r="P201" s="1" t="s">
        <v>2033</v>
      </c>
      <c r="Q201" s="137">
        <v>49923</v>
      </c>
      <c r="R201" s="138">
        <v>10650</v>
      </c>
      <c r="S201" s="138">
        <v>17364</v>
      </c>
      <c r="T201" s="138">
        <f t="shared" si="9"/>
        <v>77937</v>
      </c>
      <c r="U201" s="146">
        <v>1</v>
      </c>
      <c r="V201" s="147">
        <f t="shared" si="10"/>
        <v>77937</v>
      </c>
      <c r="W201" s="148">
        <f t="shared" si="11"/>
        <v>0</v>
      </c>
    </row>
    <row r="202" spans="1:23" hidden="1" x14ac:dyDescent="0.25">
      <c r="A202" s="50" t="s">
        <v>2026</v>
      </c>
      <c r="B202" s="109">
        <v>60600</v>
      </c>
      <c r="C202" s="109" t="s">
        <v>1553</v>
      </c>
      <c r="D202" s="110" t="s">
        <v>1199</v>
      </c>
      <c r="E202">
        <v>7</v>
      </c>
      <c r="F202" s="50" t="s">
        <v>1550</v>
      </c>
      <c r="G202" s="109" t="s">
        <v>1554</v>
      </c>
      <c r="H202" s="109">
        <v>12</v>
      </c>
      <c r="I202" s="119">
        <v>1</v>
      </c>
      <c r="J202" s="123" t="s">
        <v>0</v>
      </c>
      <c r="K202" s="124" t="s">
        <v>350</v>
      </c>
      <c r="L202" s="124" t="s">
        <v>351</v>
      </c>
      <c r="M202" s="124" t="s">
        <v>218</v>
      </c>
      <c r="N202" s="125" t="s">
        <v>4</v>
      </c>
      <c r="O202" t="s">
        <v>1555</v>
      </c>
      <c r="P202" s="1" t="s">
        <v>2033</v>
      </c>
      <c r="Q202" s="137">
        <v>44436</v>
      </c>
      <c r="R202" s="138">
        <v>9479</v>
      </c>
      <c r="S202" s="138">
        <v>17560</v>
      </c>
      <c r="T202" s="138">
        <f t="shared" si="9"/>
        <v>71475</v>
      </c>
      <c r="U202" s="146">
        <v>1</v>
      </c>
      <c r="V202" s="147">
        <f t="shared" si="10"/>
        <v>71475</v>
      </c>
      <c r="W202" s="148">
        <f t="shared" si="11"/>
        <v>0</v>
      </c>
    </row>
    <row r="203" spans="1:23" hidden="1" x14ac:dyDescent="0.25">
      <c r="A203" s="50" t="s">
        <v>2028</v>
      </c>
      <c r="B203" s="109">
        <v>61100</v>
      </c>
      <c r="C203" s="109" t="s">
        <v>1556</v>
      </c>
      <c r="D203" s="110" t="s">
        <v>1557</v>
      </c>
      <c r="E203">
        <v>5</v>
      </c>
      <c r="F203" s="50" t="s">
        <v>1536</v>
      </c>
      <c r="G203" s="109" t="s">
        <v>1558</v>
      </c>
      <c r="H203" s="109">
        <v>10</v>
      </c>
      <c r="I203" s="119">
        <v>0.5</v>
      </c>
      <c r="J203" s="123" t="s">
        <v>0</v>
      </c>
      <c r="K203" s="124" t="s">
        <v>511</v>
      </c>
      <c r="L203" s="124" t="s">
        <v>512</v>
      </c>
      <c r="M203" s="124" t="s">
        <v>15</v>
      </c>
      <c r="N203" s="125" t="s">
        <v>4</v>
      </c>
      <c r="O203" t="s">
        <v>1559</v>
      </c>
      <c r="P203" s="1" t="s">
        <v>2032</v>
      </c>
      <c r="Q203" s="137">
        <v>22550</v>
      </c>
      <c r="R203" s="138">
        <v>5194</v>
      </c>
      <c r="S203" s="138">
        <v>1935</v>
      </c>
      <c r="T203" s="138">
        <f t="shared" si="9"/>
        <v>29679</v>
      </c>
      <c r="U203" s="146">
        <v>0.5</v>
      </c>
      <c r="V203" s="147">
        <f t="shared" si="10"/>
        <v>29679</v>
      </c>
      <c r="W203" s="148">
        <f t="shared" si="11"/>
        <v>0</v>
      </c>
    </row>
    <row r="204" spans="1:23" hidden="1" x14ac:dyDescent="0.25">
      <c r="A204" s="50" t="s">
        <v>2026</v>
      </c>
      <c r="B204" s="109">
        <v>61200</v>
      </c>
      <c r="C204" s="109" t="s">
        <v>1560</v>
      </c>
      <c r="D204" s="110" t="s">
        <v>1267</v>
      </c>
      <c r="E204">
        <v>11</v>
      </c>
      <c r="F204" s="50" t="s">
        <v>1561</v>
      </c>
      <c r="G204" s="109" t="s">
        <v>1562</v>
      </c>
      <c r="H204" s="109">
        <v>12</v>
      </c>
      <c r="I204" s="119">
        <v>1</v>
      </c>
      <c r="J204" s="123" t="s">
        <v>0</v>
      </c>
      <c r="K204" s="124" t="s">
        <v>104</v>
      </c>
      <c r="L204" s="124" t="s">
        <v>105</v>
      </c>
      <c r="M204" s="124" t="s">
        <v>15</v>
      </c>
      <c r="N204" s="125" t="s">
        <v>4</v>
      </c>
      <c r="O204" t="s">
        <v>1563</v>
      </c>
      <c r="P204" s="1" t="s">
        <v>2032</v>
      </c>
      <c r="Q204" s="137">
        <v>82092</v>
      </c>
      <c r="R204" s="138">
        <v>17512</v>
      </c>
      <c r="S204" s="138">
        <v>17364</v>
      </c>
      <c r="T204" s="138">
        <f t="shared" si="9"/>
        <v>116968</v>
      </c>
      <c r="U204" s="146">
        <v>1</v>
      </c>
      <c r="V204" s="147">
        <f t="shared" si="10"/>
        <v>116968</v>
      </c>
      <c r="W204" s="148">
        <f t="shared" si="11"/>
        <v>0</v>
      </c>
    </row>
    <row r="205" spans="1:23" hidden="1" x14ac:dyDescent="0.25">
      <c r="A205" s="50" t="s">
        <v>2027</v>
      </c>
      <c r="B205" s="109">
        <v>61410</v>
      </c>
      <c r="C205" s="109" t="s">
        <v>1564</v>
      </c>
      <c r="D205" s="110" t="s">
        <v>1565</v>
      </c>
      <c r="E205">
        <v>7</v>
      </c>
      <c r="F205" s="50" t="s">
        <v>1566</v>
      </c>
      <c r="G205" s="109" t="s">
        <v>1567</v>
      </c>
      <c r="H205" s="109">
        <v>12</v>
      </c>
      <c r="I205" s="119">
        <v>1</v>
      </c>
      <c r="J205" s="123" t="s">
        <v>0</v>
      </c>
      <c r="K205" s="124" t="s">
        <v>473</v>
      </c>
      <c r="L205" s="124" t="s">
        <v>475</v>
      </c>
      <c r="M205" s="124" t="s">
        <v>15</v>
      </c>
      <c r="N205" s="125" t="s">
        <v>4</v>
      </c>
      <c r="O205" t="s">
        <v>1568</v>
      </c>
      <c r="P205" s="1" t="s">
        <v>2032</v>
      </c>
      <c r="Q205" s="137">
        <v>65032</v>
      </c>
      <c r="R205" s="138">
        <v>13873</v>
      </c>
      <c r="S205" s="138">
        <v>18050</v>
      </c>
      <c r="T205" s="138">
        <f t="shared" si="9"/>
        <v>96955</v>
      </c>
      <c r="U205" s="146">
        <v>1</v>
      </c>
      <c r="V205" s="147">
        <f t="shared" si="10"/>
        <v>96955</v>
      </c>
      <c r="W205" s="148">
        <f t="shared" si="11"/>
        <v>0</v>
      </c>
    </row>
    <row r="206" spans="1:23" hidden="1" x14ac:dyDescent="0.25">
      <c r="A206" s="50" t="s">
        <v>2026</v>
      </c>
      <c r="B206" s="109">
        <v>61600</v>
      </c>
      <c r="C206" s="109" t="s">
        <v>1569</v>
      </c>
      <c r="D206" s="110" t="s">
        <v>1570</v>
      </c>
      <c r="E206">
        <v>7</v>
      </c>
      <c r="F206" s="50" t="s">
        <v>1536</v>
      </c>
      <c r="G206" s="109" t="s">
        <v>1558</v>
      </c>
      <c r="H206" s="109">
        <v>12</v>
      </c>
      <c r="I206" s="119">
        <v>1</v>
      </c>
      <c r="J206" s="123" t="s">
        <v>0</v>
      </c>
      <c r="K206" s="124" t="s">
        <v>88</v>
      </c>
      <c r="L206" s="124" t="s">
        <v>89</v>
      </c>
      <c r="M206" s="124" t="s">
        <v>15</v>
      </c>
      <c r="N206" s="125" t="s">
        <v>4</v>
      </c>
      <c r="O206" t="s">
        <v>1571</v>
      </c>
      <c r="P206" s="1" t="s">
        <v>2032</v>
      </c>
      <c r="Q206" s="137">
        <v>54120</v>
      </c>
      <c r="R206" s="138">
        <v>11545</v>
      </c>
      <c r="S206" s="138">
        <v>18050</v>
      </c>
      <c r="T206" s="138">
        <f t="shared" si="9"/>
        <v>83715</v>
      </c>
      <c r="U206" s="146">
        <v>1</v>
      </c>
      <c r="V206" s="147">
        <f t="shared" si="10"/>
        <v>83715</v>
      </c>
      <c r="W206" s="148">
        <f t="shared" si="11"/>
        <v>0</v>
      </c>
    </row>
    <row r="207" spans="1:23" hidden="1" x14ac:dyDescent="0.25">
      <c r="A207" s="50" t="s">
        <v>2026</v>
      </c>
      <c r="B207" s="109">
        <v>61700</v>
      </c>
      <c r="C207" s="109" t="s">
        <v>1572</v>
      </c>
      <c r="D207" s="110" t="s">
        <v>1573</v>
      </c>
      <c r="E207">
        <v>7</v>
      </c>
      <c r="F207" s="50" t="s">
        <v>1143</v>
      </c>
      <c r="G207" s="109" t="s">
        <v>1574</v>
      </c>
      <c r="H207" s="109">
        <v>10</v>
      </c>
      <c r="I207" s="119">
        <v>1</v>
      </c>
      <c r="J207" s="123" t="s">
        <v>0</v>
      </c>
      <c r="K207" s="124" t="s">
        <v>178</v>
      </c>
      <c r="L207" s="124" t="s">
        <v>155</v>
      </c>
      <c r="M207" s="124" t="s">
        <v>64</v>
      </c>
      <c r="N207" s="125" t="s">
        <v>4</v>
      </c>
      <c r="O207" t="s">
        <v>1215</v>
      </c>
      <c r="P207" s="1" t="s">
        <v>2030</v>
      </c>
      <c r="Q207" s="137">
        <v>71726</v>
      </c>
      <c r="R207" s="138">
        <v>9386</v>
      </c>
      <c r="S207" s="138">
        <v>5073</v>
      </c>
      <c r="T207" s="138">
        <f t="shared" si="9"/>
        <v>86185</v>
      </c>
      <c r="U207" s="146">
        <v>1</v>
      </c>
      <c r="V207" s="147">
        <f t="shared" si="10"/>
        <v>86185</v>
      </c>
      <c r="W207" s="148">
        <f t="shared" si="11"/>
        <v>0</v>
      </c>
    </row>
    <row r="208" spans="1:23" hidden="1" x14ac:dyDescent="0.25">
      <c r="A208" s="50" t="s">
        <v>2026</v>
      </c>
      <c r="B208" s="109">
        <v>61710</v>
      </c>
      <c r="C208" s="109" t="s">
        <v>1575</v>
      </c>
      <c r="D208" s="110" t="s">
        <v>1414</v>
      </c>
      <c r="E208">
        <v>2</v>
      </c>
      <c r="F208" s="50" t="s">
        <v>1576</v>
      </c>
      <c r="G208" s="109" t="s">
        <v>1577</v>
      </c>
      <c r="H208" s="109">
        <v>12</v>
      </c>
      <c r="I208" s="119">
        <v>1</v>
      </c>
      <c r="J208" s="123" t="s">
        <v>0</v>
      </c>
      <c r="K208" s="124" t="s">
        <v>88</v>
      </c>
      <c r="L208" s="124" t="s">
        <v>89</v>
      </c>
      <c r="M208" s="124" t="s">
        <v>15</v>
      </c>
      <c r="N208" s="125" t="s">
        <v>4</v>
      </c>
      <c r="O208" t="s">
        <v>1571</v>
      </c>
      <c r="P208" s="1" t="s">
        <v>2032</v>
      </c>
      <c r="Q208" s="137">
        <v>51372</v>
      </c>
      <c r="R208" s="138">
        <v>10959</v>
      </c>
      <c r="S208" s="138">
        <v>18050</v>
      </c>
      <c r="T208" s="138">
        <f t="shared" si="9"/>
        <v>80381</v>
      </c>
      <c r="U208" s="146">
        <v>1</v>
      </c>
      <c r="V208" s="147">
        <f t="shared" si="10"/>
        <v>80381</v>
      </c>
      <c r="W208" s="148">
        <f t="shared" si="11"/>
        <v>0</v>
      </c>
    </row>
    <row r="209" spans="1:23" hidden="1" x14ac:dyDescent="0.25">
      <c r="A209" s="50" t="s">
        <v>2026</v>
      </c>
      <c r="B209" s="109">
        <v>61800</v>
      </c>
      <c r="C209" s="109" t="s">
        <v>1578</v>
      </c>
      <c r="D209" s="110" t="s">
        <v>1579</v>
      </c>
      <c r="E209">
        <v>3</v>
      </c>
      <c r="F209" s="50" t="s">
        <v>1576</v>
      </c>
      <c r="G209" s="109" t="s">
        <v>1580</v>
      </c>
      <c r="H209" s="109">
        <v>12</v>
      </c>
      <c r="I209" s="119">
        <v>0.64</v>
      </c>
      <c r="J209" s="123" t="s">
        <v>0</v>
      </c>
      <c r="K209" s="124" t="s">
        <v>88</v>
      </c>
      <c r="L209" s="124" t="s">
        <v>89</v>
      </c>
      <c r="M209" s="124" t="s">
        <v>15</v>
      </c>
      <c r="N209" s="125" t="s">
        <v>4</v>
      </c>
      <c r="O209" t="s">
        <v>1571</v>
      </c>
      <c r="P209" s="1" t="s">
        <v>2032</v>
      </c>
      <c r="Q209" s="137">
        <v>26544</v>
      </c>
      <c r="R209" s="138">
        <v>5662</v>
      </c>
      <c r="S209" s="138">
        <v>394</v>
      </c>
      <c r="T209" s="138">
        <f t="shared" si="9"/>
        <v>32600</v>
      </c>
      <c r="U209" s="146">
        <v>0.64</v>
      </c>
      <c r="V209" s="147">
        <f t="shared" si="10"/>
        <v>32600</v>
      </c>
      <c r="W209" s="148">
        <f t="shared" si="11"/>
        <v>0</v>
      </c>
    </row>
    <row r="210" spans="1:23" hidden="1" x14ac:dyDescent="0.25">
      <c r="A210" s="50" t="s">
        <v>2026</v>
      </c>
      <c r="B210" s="109">
        <v>62020</v>
      </c>
      <c r="C210" s="109" t="s">
        <v>1438</v>
      </c>
      <c r="D210" s="110" t="s">
        <v>1581</v>
      </c>
      <c r="E210">
        <v>3</v>
      </c>
      <c r="F210" s="50" t="s">
        <v>1576</v>
      </c>
      <c r="G210" s="109" t="s">
        <v>1551</v>
      </c>
      <c r="H210" s="109">
        <v>12</v>
      </c>
      <c r="I210" s="119">
        <v>1</v>
      </c>
      <c r="J210" s="123" t="s">
        <v>0</v>
      </c>
      <c r="K210" s="124" t="s">
        <v>88</v>
      </c>
      <c r="L210" s="124" t="s">
        <v>89</v>
      </c>
      <c r="M210" s="124" t="s">
        <v>15</v>
      </c>
      <c r="N210" s="125" t="s">
        <v>4</v>
      </c>
      <c r="O210" t="s">
        <v>1571</v>
      </c>
      <c r="P210" s="1" t="s">
        <v>2032</v>
      </c>
      <c r="Q210" s="137">
        <v>53916</v>
      </c>
      <c r="R210" s="138">
        <v>11501</v>
      </c>
      <c r="S210" s="138">
        <v>18050</v>
      </c>
      <c r="T210" s="138">
        <f t="shared" si="9"/>
        <v>83467</v>
      </c>
      <c r="U210" s="146">
        <v>1</v>
      </c>
      <c r="V210" s="147">
        <f t="shared" si="10"/>
        <v>83467</v>
      </c>
      <c r="W210" s="148">
        <f t="shared" si="11"/>
        <v>0</v>
      </c>
    </row>
    <row r="211" spans="1:23" hidden="1" x14ac:dyDescent="0.25">
      <c r="A211" s="50" t="s">
        <v>2026</v>
      </c>
      <c r="B211" s="109">
        <v>62100</v>
      </c>
      <c r="C211" s="109" t="s">
        <v>1582</v>
      </c>
      <c r="D211" s="110" t="s">
        <v>1583</v>
      </c>
      <c r="E211">
        <v>8</v>
      </c>
      <c r="F211" s="50" t="s">
        <v>1576</v>
      </c>
      <c r="G211" s="109" t="s">
        <v>1584</v>
      </c>
      <c r="H211" s="109">
        <v>12</v>
      </c>
      <c r="I211" s="119">
        <v>1</v>
      </c>
      <c r="J211" s="123" t="s">
        <v>0</v>
      </c>
      <c r="K211" s="124" t="s">
        <v>88</v>
      </c>
      <c r="L211" s="124" t="s">
        <v>89</v>
      </c>
      <c r="M211" s="124" t="s">
        <v>15</v>
      </c>
      <c r="N211" s="125" t="s">
        <v>4</v>
      </c>
      <c r="O211" t="s">
        <v>1571</v>
      </c>
      <c r="P211" s="1" t="s">
        <v>2032</v>
      </c>
      <c r="Q211" s="137">
        <v>48528</v>
      </c>
      <c r="R211" s="138">
        <v>10352</v>
      </c>
      <c r="S211" s="138">
        <v>18050</v>
      </c>
      <c r="T211" s="138">
        <f t="shared" si="9"/>
        <v>76930</v>
      </c>
      <c r="U211" s="146">
        <v>1</v>
      </c>
      <c r="V211" s="147">
        <f t="shared" si="10"/>
        <v>76930</v>
      </c>
      <c r="W211" s="148">
        <f t="shared" si="11"/>
        <v>0</v>
      </c>
    </row>
    <row r="212" spans="1:23" hidden="1" x14ac:dyDescent="0.25">
      <c r="A212" s="50" t="s">
        <v>2026</v>
      </c>
      <c r="B212" s="109">
        <v>62110</v>
      </c>
      <c r="C212" s="109" t="s">
        <v>1585</v>
      </c>
      <c r="D212" s="110" t="s">
        <v>1212</v>
      </c>
      <c r="E212">
        <v>7</v>
      </c>
      <c r="F212" s="50" t="s">
        <v>1576</v>
      </c>
      <c r="G212" s="109" t="s">
        <v>1551</v>
      </c>
      <c r="H212" s="109">
        <v>12</v>
      </c>
      <c r="I212" s="119">
        <v>1</v>
      </c>
      <c r="J212" s="123" t="s">
        <v>0</v>
      </c>
      <c r="K212" s="124" t="s">
        <v>88</v>
      </c>
      <c r="L212" s="124" t="s">
        <v>89</v>
      </c>
      <c r="M212" s="124" t="s">
        <v>15</v>
      </c>
      <c r="N212" s="125" t="s">
        <v>4</v>
      </c>
      <c r="O212" t="s">
        <v>1571</v>
      </c>
      <c r="P212" s="1" t="s">
        <v>2032</v>
      </c>
      <c r="Q212" s="137">
        <v>54496</v>
      </c>
      <c r="R212" s="138">
        <v>11625</v>
      </c>
      <c r="S212" s="138">
        <v>18050</v>
      </c>
      <c r="T212" s="138">
        <f t="shared" si="9"/>
        <v>84171</v>
      </c>
      <c r="U212" s="146">
        <v>1</v>
      </c>
      <c r="V212" s="147">
        <f t="shared" si="10"/>
        <v>84171</v>
      </c>
      <c r="W212" s="148">
        <f t="shared" si="11"/>
        <v>0</v>
      </c>
    </row>
    <row r="213" spans="1:23" hidden="1" x14ac:dyDescent="0.25">
      <c r="A213" s="50" t="s">
        <v>2026</v>
      </c>
      <c r="B213" s="109">
        <v>63200</v>
      </c>
      <c r="C213" s="109" t="s">
        <v>1586</v>
      </c>
      <c r="D213" s="110" t="s">
        <v>1343</v>
      </c>
      <c r="E213">
        <v>3</v>
      </c>
      <c r="F213" s="50" t="s">
        <v>1587</v>
      </c>
      <c r="G213" s="109" t="s">
        <v>1588</v>
      </c>
      <c r="H213" s="109">
        <v>12</v>
      </c>
      <c r="I213" s="119">
        <v>1</v>
      </c>
      <c r="J213" s="123" t="s">
        <v>0</v>
      </c>
      <c r="K213" s="124" t="s">
        <v>108</v>
      </c>
      <c r="L213" s="124" t="s">
        <v>112</v>
      </c>
      <c r="M213" s="124" t="s">
        <v>15</v>
      </c>
      <c r="N213" s="125" t="s">
        <v>4</v>
      </c>
      <c r="O213" t="s">
        <v>1589</v>
      </c>
      <c r="P213" s="1" t="s">
        <v>2032</v>
      </c>
      <c r="Q213" s="137">
        <v>91524</v>
      </c>
      <c r="R213" s="138">
        <v>19524</v>
      </c>
      <c r="S213" s="138">
        <v>17364</v>
      </c>
      <c r="T213" s="138">
        <f t="shared" si="9"/>
        <v>128412</v>
      </c>
      <c r="U213" s="146">
        <v>1</v>
      </c>
      <c r="V213" s="147">
        <f t="shared" si="10"/>
        <v>128412</v>
      </c>
      <c r="W213" s="148">
        <f t="shared" si="11"/>
        <v>0</v>
      </c>
    </row>
    <row r="214" spans="1:23" hidden="1" x14ac:dyDescent="0.25">
      <c r="A214" s="50" t="s">
        <v>2027</v>
      </c>
      <c r="B214" s="109">
        <v>64610</v>
      </c>
      <c r="C214" s="109" t="s">
        <v>1590</v>
      </c>
      <c r="D214" s="110" t="s">
        <v>1591</v>
      </c>
      <c r="E214">
        <v>1</v>
      </c>
      <c r="F214" s="50" t="s">
        <v>1592</v>
      </c>
      <c r="G214" s="109" t="s">
        <v>1593</v>
      </c>
      <c r="H214" s="109">
        <v>12</v>
      </c>
      <c r="I214" s="119">
        <v>1</v>
      </c>
      <c r="J214" s="123" t="s">
        <v>0</v>
      </c>
      <c r="K214" s="124" t="s">
        <v>411</v>
      </c>
      <c r="L214" s="124" t="s">
        <v>412</v>
      </c>
      <c r="M214" s="124" t="s">
        <v>15</v>
      </c>
      <c r="N214" s="125" t="s">
        <v>4</v>
      </c>
      <c r="O214" t="s">
        <v>1594</v>
      </c>
      <c r="P214" s="1" t="s">
        <v>2032</v>
      </c>
      <c r="Q214" s="137">
        <v>46812</v>
      </c>
      <c r="R214" s="138">
        <v>9986</v>
      </c>
      <c r="S214" s="138">
        <v>18050</v>
      </c>
      <c r="T214" s="138">
        <f t="shared" si="9"/>
        <v>74848</v>
      </c>
      <c r="U214" s="146">
        <v>1</v>
      </c>
      <c r="V214" s="147">
        <f t="shared" si="10"/>
        <v>74848</v>
      </c>
      <c r="W214" s="148">
        <f t="shared" si="11"/>
        <v>0</v>
      </c>
    </row>
    <row r="215" spans="1:23" hidden="1" x14ac:dyDescent="0.25">
      <c r="A215" s="50" t="s">
        <v>2027</v>
      </c>
      <c r="B215" s="109">
        <v>64800</v>
      </c>
      <c r="C215" s="109" t="s">
        <v>1595</v>
      </c>
      <c r="D215" s="110" t="s">
        <v>1347</v>
      </c>
      <c r="E215">
        <v>8</v>
      </c>
      <c r="F215" s="50" t="s">
        <v>1592</v>
      </c>
      <c r="G215" s="109" t="s">
        <v>1596</v>
      </c>
      <c r="H215" s="109">
        <v>12</v>
      </c>
      <c r="I215" s="119">
        <v>1</v>
      </c>
      <c r="J215" s="123" t="s">
        <v>0</v>
      </c>
      <c r="K215" s="124" t="s">
        <v>411</v>
      </c>
      <c r="L215" s="124" t="s">
        <v>412</v>
      </c>
      <c r="M215" s="124" t="s">
        <v>15</v>
      </c>
      <c r="N215" s="125" t="s">
        <v>4</v>
      </c>
      <c r="O215" t="s">
        <v>1594</v>
      </c>
      <c r="P215" s="1" t="s">
        <v>2032</v>
      </c>
      <c r="Q215" s="137">
        <v>51644</v>
      </c>
      <c r="R215" s="138">
        <v>11017</v>
      </c>
      <c r="S215" s="138">
        <v>18050</v>
      </c>
      <c r="T215" s="138">
        <f t="shared" si="9"/>
        <v>80711</v>
      </c>
      <c r="U215" s="146">
        <v>1</v>
      </c>
      <c r="V215" s="147">
        <f t="shared" si="10"/>
        <v>80711</v>
      </c>
      <c r="W215" s="148">
        <f t="shared" si="11"/>
        <v>0</v>
      </c>
    </row>
    <row r="216" spans="1:23" hidden="1" x14ac:dyDescent="0.25">
      <c r="A216" s="50" t="s">
        <v>2027</v>
      </c>
      <c r="B216" s="109">
        <v>65100</v>
      </c>
      <c r="C216" s="109" t="s">
        <v>1597</v>
      </c>
      <c r="D216" s="110" t="s">
        <v>1212</v>
      </c>
      <c r="E216">
        <v>8</v>
      </c>
      <c r="F216" s="50" t="s">
        <v>1592</v>
      </c>
      <c r="G216" s="109" t="s">
        <v>1596</v>
      </c>
      <c r="H216" s="109">
        <v>12</v>
      </c>
      <c r="I216" s="119">
        <v>0.35899999999999999</v>
      </c>
      <c r="J216" s="123" t="s">
        <v>0</v>
      </c>
      <c r="K216" s="124" t="s">
        <v>411</v>
      </c>
      <c r="L216" s="124" t="s">
        <v>412</v>
      </c>
      <c r="M216" s="124" t="s">
        <v>15</v>
      </c>
      <c r="N216" s="125" t="s">
        <v>4</v>
      </c>
      <c r="O216" t="s">
        <v>1594</v>
      </c>
      <c r="P216" s="1" t="s">
        <v>2032</v>
      </c>
      <c r="Q216" s="137">
        <v>18360</v>
      </c>
      <c r="R216" s="138">
        <v>3916</v>
      </c>
      <c r="S216" s="138">
        <v>6480</v>
      </c>
      <c r="T216" s="138">
        <f t="shared" si="9"/>
        <v>28756</v>
      </c>
      <c r="U216" s="146">
        <v>0.35899999999999999</v>
      </c>
      <c r="V216" s="147">
        <f t="shared" si="10"/>
        <v>28756</v>
      </c>
      <c r="W216" s="148">
        <f t="shared" si="11"/>
        <v>0</v>
      </c>
    </row>
    <row r="217" spans="1:23" hidden="1" x14ac:dyDescent="0.25">
      <c r="A217" s="50" t="s">
        <v>2027</v>
      </c>
      <c r="B217" s="109">
        <v>65100</v>
      </c>
      <c r="C217" s="109" t="s">
        <v>1597</v>
      </c>
      <c r="D217" s="110" t="s">
        <v>1212</v>
      </c>
      <c r="E217">
        <v>8</v>
      </c>
      <c r="F217" s="50" t="s">
        <v>1598</v>
      </c>
      <c r="G217" s="109" t="s">
        <v>1596</v>
      </c>
      <c r="H217" s="109">
        <v>12</v>
      </c>
      <c r="I217" s="119">
        <v>0.64100000000000001</v>
      </c>
      <c r="J217" s="123" t="s">
        <v>0</v>
      </c>
      <c r="K217" s="124" t="s">
        <v>420</v>
      </c>
      <c r="L217" s="124" t="s">
        <v>412</v>
      </c>
      <c r="M217" s="124" t="s">
        <v>15</v>
      </c>
      <c r="N217" s="125" t="s">
        <v>53</v>
      </c>
      <c r="O217" t="s">
        <v>1599</v>
      </c>
      <c r="P217" s="1" t="s">
        <v>2032</v>
      </c>
      <c r="Q217" s="137">
        <v>32783</v>
      </c>
      <c r="R217" s="138">
        <v>6993</v>
      </c>
      <c r="S217" s="138">
        <v>11570</v>
      </c>
      <c r="T217" s="138">
        <f t="shared" si="9"/>
        <v>51346</v>
      </c>
      <c r="U217" s="146">
        <v>0.64100000000000001</v>
      </c>
      <c r="V217" s="147">
        <f t="shared" si="10"/>
        <v>51346</v>
      </c>
      <c r="W217" s="148">
        <f t="shared" si="11"/>
        <v>0</v>
      </c>
    </row>
    <row r="218" spans="1:23" x14ac:dyDescent="0.25">
      <c r="A218" s="50" t="s">
        <v>2025</v>
      </c>
      <c r="B218" s="109">
        <v>66200</v>
      </c>
      <c r="C218" s="109" t="s">
        <v>1600</v>
      </c>
      <c r="D218" s="110" t="s">
        <v>1601</v>
      </c>
      <c r="E218">
        <v>11</v>
      </c>
      <c r="F218" s="50" t="s">
        <v>1602</v>
      </c>
      <c r="G218" s="109" t="s">
        <v>1603</v>
      </c>
      <c r="H218" s="109">
        <v>12</v>
      </c>
      <c r="I218" s="119">
        <v>1</v>
      </c>
      <c r="J218" s="123" t="s">
        <v>0</v>
      </c>
      <c r="K218" s="124" t="s">
        <v>1</v>
      </c>
      <c r="L218" s="124" t="s">
        <v>14</v>
      </c>
      <c r="M218" s="124" t="s">
        <v>15</v>
      </c>
      <c r="N218" s="125" t="s">
        <v>4</v>
      </c>
      <c r="O218" t="s">
        <v>1604</v>
      </c>
      <c r="P218" s="1" t="s">
        <v>2032</v>
      </c>
      <c r="Q218" s="137">
        <v>59526</v>
      </c>
      <c r="R218" s="138">
        <v>12698</v>
      </c>
      <c r="S218" s="138">
        <v>17364</v>
      </c>
      <c r="T218" s="138">
        <f t="shared" si="9"/>
        <v>89588</v>
      </c>
      <c r="U218" s="146">
        <v>1</v>
      </c>
      <c r="V218" s="147">
        <f t="shared" si="10"/>
        <v>89588</v>
      </c>
      <c r="W218" s="148">
        <f t="shared" si="11"/>
        <v>0</v>
      </c>
    </row>
    <row r="219" spans="1:23" hidden="1" x14ac:dyDescent="0.25">
      <c r="A219" s="50" t="s">
        <v>2026</v>
      </c>
      <c r="B219" s="109">
        <v>66290</v>
      </c>
      <c r="C219" s="109" t="s">
        <v>1605</v>
      </c>
      <c r="D219" s="110" t="s">
        <v>1606</v>
      </c>
      <c r="E219">
        <v>6</v>
      </c>
      <c r="F219" s="50" t="s">
        <v>1607</v>
      </c>
      <c r="G219" s="109" t="s">
        <v>1532</v>
      </c>
      <c r="H219" s="109">
        <v>12</v>
      </c>
      <c r="I219" s="119">
        <v>0.75</v>
      </c>
      <c r="J219" s="123" t="s">
        <v>536</v>
      </c>
      <c r="K219" s="124" t="s">
        <v>589</v>
      </c>
      <c r="L219" s="124" t="s">
        <v>432</v>
      </c>
      <c r="M219" s="124" t="s">
        <v>15</v>
      </c>
      <c r="N219" s="125" t="s">
        <v>590</v>
      </c>
      <c r="O219" t="s">
        <v>1609</v>
      </c>
      <c r="P219" s="1" t="s">
        <v>2032</v>
      </c>
      <c r="Q219" s="137">
        <v>34927</v>
      </c>
      <c r="R219" s="138">
        <v>8026</v>
      </c>
      <c r="S219" s="138">
        <v>3920</v>
      </c>
      <c r="T219" s="138">
        <f t="shared" si="9"/>
        <v>46873</v>
      </c>
      <c r="U219" s="146">
        <v>0.75</v>
      </c>
      <c r="V219" s="147">
        <f t="shared" si="10"/>
        <v>46873</v>
      </c>
      <c r="W219" s="148">
        <f t="shared" si="11"/>
        <v>0</v>
      </c>
    </row>
    <row r="220" spans="1:23" hidden="1" x14ac:dyDescent="0.25">
      <c r="A220" s="50" t="s">
        <v>2026</v>
      </c>
      <c r="B220" s="109">
        <v>66290</v>
      </c>
      <c r="C220" s="109" t="s">
        <v>1605</v>
      </c>
      <c r="D220" s="110" t="s">
        <v>1606</v>
      </c>
      <c r="E220">
        <v>6</v>
      </c>
      <c r="F220" s="50" t="s">
        <v>1607</v>
      </c>
      <c r="G220" s="109" t="s">
        <v>1532</v>
      </c>
      <c r="H220" s="109">
        <v>12</v>
      </c>
      <c r="I220" s="119">
        <v>0.25</v>
      </c>
      <c r="J220" s="123" t="s">
        <v>536</v>
      </c>
      <c r="K220" s="124" t="s">
        <v>634</v>
      </c>
      <c r="L220" s="124" t="s">
        <v>317</v>
      </c>
      <c r="M220" s="124" t="s">
        <v>15</v>
      </c>
      <c r="N220" s="125" t="s">
        <v>635</v>
      </c>
      <c r="O220" t="s">
        <v>1608</v>
      </c>
      <c r="P220" s="1" t="s">
        <v>2032</v>
      </c>
      <c r="Q220" s="137">
        <v>11642</v>
      </c>
      <c r="R220" s="138">
        <v>2675</v>
      </c>
      <c r="S220" s="138">
        <v>1307</v>
      </c>
      <c r="T220" s="138">
        <f t="shared" si="9"/>
        <v>15624</v>
      </c>
      <c r="U220" s="146">
        <v>0.25</v>
      </c>
      <c r="V220" s="147">
        <f t="shared" si="10"/>
        <v>15624</v>
      </c>
      <c r="W220" s="148">
        <f t="shared" si="11"/>
        <v>0</v>
      </c>
    </row>
    <row r="221" spans="1:23" hidden="1" x14ac:dyDescent="0.25">
      <c r="A221" s="50" t="s">
        <v>2026</v>
      </c>
      <c r="B221" s="109">
        <v>66700</v>
      </c>
      <c r="C221" s="109" t="s">
        <v>1610</v>
      </c>
      <c r="D221" s="110" t="s">
        <v>1611</v>
      </c>
      <c r="E221">
        <v>5</v>
      </c>
      <c r="F221" s="50" t="s">
        <v>1612</v>
      </c>
      <c r="G221" s="109" t="s">
        <v>1596</v>
      </c>
      <c r="H221" s="109">
        <v>12</v>
      </c>
      <c r="I221" s="119">
        <v>0.25</v>
      </c>
      <c r="J221" s="123" t="s">
        <v>536</v>
      </c>
      <c r="K221" s="124" t="s">
        <v>589</v>
      </c>
      <c r="L221" s="124" t="s">
        <v>432</v>
      </c>
      <c r="M221" s="124" t="s">
        <v>15</v>
      </c>
      <c r="N221" s="125" t="s">
        <v>590</v>
      </c>
      <c r="O221" t="s">
        <v>1609</v>
      </c>
      <c r="P221" s="1" t="s">
        <v>2032</v>
      </c>
      <c r="Q221" s="137">
        <v>12786</v>
      </c>
      <c r="R221" s="138">
        <v>2727</v>
      </c>
      <c r="S221" s="138">
        <v>4512</v>
      </c>
      <c r="T221" s="138">
        <f t="shared" si="9"/>
        <v>20025</v>
      </c>
      <c r="U221" s="146">
        <v>0.25</v>
      </c>
      <c r="V221" s="147">
        <f t="shared" si="10"/>
        <v>20025</v>
      </c>
      <c r="W221" s="148">
        <f t="shared" si="11"/>
        <v>0</v>
      </c>
    </row>
    <row r="222" spans="1:23" hidden="1" x14ac:dyDescent="0.25">
      <c r="A222" s="50" t="s">
        <v>2027</v>
      </c>
      <c r="B222" s="109">
        <v>66700</v>
      </c>
      <c r="C222" s="109" t="s">
        <v>1610</v>
      </c>
      <c r="D222" s="110" t="s">
        <v>1611</v>
      </c>
      <c r="E222">
        <v>5</v>
      </c>
      <c r="F222" s="50" t="s">
        <v>1612</v>
      </c>
      <c r="G222" s="109" t="s">
        <v>1596</v>
      </c>
      <c r="H222" s="109">
        <v>12</v>
      </c>
      <c r="I222" s="119">
        <v>0.75</v>
      </c>
      <c r="J222" s="123" t="s">
        <v>0</v>
      </c>
      <c r="K222" s="124" t="s">
        <v>440</v>
      </c>
      <c r="L222" s="124" t="s">
        <v>432</v>
      </c>
      <c r="M222" s="124" t="s">
        <v>15</v>
      </c>
      <c r="N222" s="125" t="s">
        <v>4</v>
      </c>
      <c r="O222" t="s">
        <v>1613</v>
      </c>
      <c r="P222" s="1" t="s">
        <v>2032</v>
      </c>
      <c r="Q222" s="137">
        <v>38358</v>
      </c>
      <c r="R222" s="138">
        <v>8182</v>
      </c>
      <c r="S222" s="138">
        <v>13538</v>
      </c>
      <c r="T222" s="138">
        <f t="shared" si="9"/>
        <v>60078</v>
      </c>
      <c r="U222" s="146">
        <v>0.75</v>
      </c>
      <c r="V222" s="147">
        <f t="shared" si="10"/>
        <v>60078</v>
      </c>
      <c r="W222" s="148">
        <f t="shared" si="11"/>
        <v>0</v>
      </c>
    </row>
    <row r="223" spans="1:23" hidden="1" x14ac:dyDescent="0.25">
      <c r="A223" s="50" t="s">
        <v>2028</v>
      </c>
      <c r="B223" s="109">
        <v>67100</v>
      </c>
      <c r="C223" s="109" t="s">
        <v>1614</v>
      </c>
      <c r="D223" s="110" t="s">
        <v>1615</v>
      </c>
      <c r="E223">
        <v>7</v>
      </c>
      <c r="F223" s="50" t="s">
        <v>1616</v>
      </c>
      <c r="G223" s="109" t="s">
        <v>1617</v>
      </c>
      <c r="H223" s="109">
        <v>12</v>
      </c>
      <c r="I223" s="119">
        <v>1</v>
      </c>
      <c r="J223" s="123" t="s">
        <v>0</v>
      </c>
      <c r="K223" s="124" t="s">
        <v>1</v>
      </c>
      <c r="L223" s="124" t="s">
        <v>2</v>
      </c>
      <c r="M223" s="124" t="s">
        <v>5</v>
      </c>
      <c r="N223" s="125" t="s">
        <v>4</v>
      </c>
      <c r="O223" t="s">
        <v>1618</v>
      </c>
      <c r="P223" s="1" t="s">
        <v>2032</v>
      </c>
      <c r="Q223" s="137">
        <v>73304</v>
      </c>
      <c r="R223" s="138">
        <v>15637</v>
      </c>
      <c r="S223" s="138">
        <v>18050</v>
      </c>
      <c r="T223" s="138">
        <f t="shared" si="9"/>
        <v>106991</v>
      </c>
      <c r="U223" s="146">
        <v>1</v>
      </c>
      <c r="V223" s="147">
        <f t="shared" si="10"/>
        <v>106991</v>
      </c>
      <c r="W223" s="148">
        <f t="shared" si="11"/>
        <v>0</v>
      </c>
    </row>
    <row r="224" spans="1:23" hidden="1" x14ac:dyDescent="0.25">
      <c r="A224" s="50" t="s">
        <v>2027</v>
      </c>
      <c r="B224" s="109">
        <v>67200</v>
      </c>
      <c r="C224" s="109" t="s">
        <v>1619</v>
      </c>
      <c r="D224" s="110" t="s">
        <v>1620</v>
      </c>
      <c r="E224">
        <v>12</v>
      </c>
      <c r="F224" s="50" t="s">
        <v>1621</v>
      </c>
      <c r="G224" s="109" t="s">
        <v>1577</v>
      </c>
      <c r="H224" s="109">
        <v>12</v>
      </c>
      <c r="I224" s="119">
        <v>1</v>
      </c>
      <c r="J224" s="123" t="s">
        <v>1075</v>
      </c>
      <c r="K224" s="124" t="s">
        <v>1076</v>
      </c>
      <c r="L224" s="124" t="s">
        <v>83</v>
      </c>
      <c r="M224" s="124" t="s">
        <v>15</v>
      </c>
      <c r="N224" s="125" t="s">
        <v>4</v>
      </c>
      <c r="O224" t="s">
        <v>1622</v>
      </c>
      <c r="P224" s="1" t="s">
        <v>2032</v>
      </c>
      <c r="Q224" s="137">
        <v>52224</v>
      </c>
      <c r="R224" s="138">
        <v>11908</v>
      </c>
      <c r="S224" s="138">
        <v>5227</v>
      </c>
      <c r="T224" s="138">
        <f t="shared" si="9"/>
        <v>69359</v>
      </c>
      <c r="U224" s="146">
        <v>1</v>
      </c>
      <c r="V224" s="147">
        <f t="shared" si="10"/>
        <v>69359</v>
      </c>
      <c r="W224" s="148">
        <f t="shared" si="11"/>
        <v>0</v>
      </c>
    </row>
    <row r="225" spans="1:23" hidden="1" x14ac:dyDescent="0.25">
      <c r="A225" s="50" t="s">
        <v>2027</v>
      </c>
      <c r="B225" s="109">
        <v>67500</v>
      </c>
      <c r="C225" s="109" t="s">
        <v>1623</v>
      </c>
      <c r="D225" s="110" t="s">
        <v>1624</v>
      </c>
      <c r="E225">
        <v>5</v>
      </c>
      <c r="F225" s="50" t="s">
        <v>1625</v>
      </c>
      <c r="G225" s="109" t="s">
        <v>1626</v>
      </c>
      <c r="H225" s="109">
        <v>12</v>
      </c>
      <c r="I225" s="119">
        <v>1</v>
      </c>
      <c r="J225" s="123" t="s">
        <v>0</v>
      </c>
      <c r="K225" s="124" t="s">
        <v>459</v>
      </c>
      <c r="L225" s="124" t="s">
        <v>460</v>
      </c>
      <c r="M225" s="124" t="s">
        <v>39</v>
      </c>
      <c r="N225" s="125" t="s">
        <v>4</v>
      </c>
      <c r="O225" t="s">
        <v>1627</v>
      </c>
      <c r="P225" s="1" t="s">
        <v>2032</v>
      </c>
      <c r="Q225" s="137">
        <v>90936</v>
      </c>
      <c r="R225" s="138">
        <v>19399</v>
      </c>
      <c r="S225" s="138">
        <v>18050</v>
      </c>
      <c r="T225" s="138">
        <f t="shared" si="9"/>
        <v>128385</v>
      </c>
      <c r="U225" s="146">
        <v>1</v>
      </c>
      <c r="V225" s="147">
        <f t="shared" si="10"/>
        <v>128385</v>
      </c>
      <c r="W225" s="148">
        <f t="shared" si="11"/>
        <v>0</v>
      </c>
    </row>
    <row r="226" spans="1:23" hidden="1" x14ac:dyDescent="0.25">
      <c r="A226" s="50" t="s">
        <v>2027</v>
      </c>
      <c r="B226" s="109">
        <v>67600</v>
      </c>
      <c r="C226" s="109" t="s">
        <v>1628</v>
      </c>
      <c r="D226" s="110" t="s">
        <v>1629</v>
      </c>
      <c r="E226">
        <v>12</v>
      </c>
      <c r="F226" s="50" t="s">
        <v>1630</v>
      </c>
      <c r="G226" s="109" t="s">
        <v>1631</v>
      </c>
      <c r="H226" s="109">
        <v>12</v>
      </c>
      <c r="I226" s="119">
        <v>1</v>
      </c>
      <c r="J226" s="123" t="s">
        <v>0</v>
      </c>
      <c r="K226" s="124" t="s">
        <v>459</v>
      </c>
      <c r="L226" s="124" t="s">
        <v>460</v>
      </c>
      <c r="M226" s="124" t="s">
        <v>15</v>
      </c>
      <c r="N226" s="125" t="s">
        <v>4</v>
      </c>
      <c r="O226" t="s">
        <v>1632</v>
      </c>
      <c r="P226" s="1" t="s">
        <v>2032</v>
      </c>
      <c r="Q226" s="137">
        <v>51108</v>
      </c>
      <c r="R226" s="138">
        <v>10902</v>
      </c>
      <c r="S226" s="138">
        <v>18050</v>
      </c>
      <c r="T226" s="138">
        <f t="shared" si="9"/>
        <v>80060</v>
      </c>
      <c r="U226" s="146">
        <v>1</v>
      </c>
      <c r="V226" s="147">
        <f t="shared" si="10"/>
        <v>80060</v>
      </c>
      <c r="W226" s="148">
        <f t="shared" si="11"/>
        <v>0</v>
      </c>
    </row>
    <row r="227" spans="1:23" hidden="1" x14ac:dyDescent="0.25">
      <c r="A227" s="50" t="s">
        <v>2026</v>
      </c>
      <c r="B227" s="109">
        <v>68090</v>
      </c>
      <c r="C227" s="109" t="s">
        <v>1633</v>
      </c>
      <c r="D227" s="110" t="s">
        <v>1634</v>
      </c>
      <c r="E227">
        <v>12</v>
      </c>
      <c r="F227" s="50" t="s">
        <v>1635</v>
      </c>
      <c r="G227" s="109" t="s">
        <v>1636</v>
      </c>
      <c r="H227" s="109">
        <v>11</v>
      </c>
      <c r="I227" s="119">
        <v>1</v>
      </c>
      <c r="J227" s="123" t="s">
        <v>0</v>
      </c>
      <c r="K227" s="124" t="s">
        <v>267</v>
      </c>
      <c r="L227" s="124" t="s">
        <v>18</v>
      </c>
      <c r="M227" s="124" t="s">
        <v>15</v>
      </c>
      <c r="N227" s="125" t="s">
        <v>4</v>
      </c>
      <c r="O227" t="s">
        <v>1637</v>
      </c>
      <c r="P227" s="1" t="s">
        <v>2032</v>
      </c>
      <c r="Q227" s="137">
        <v>43586</v>
      </c>
      <c r="R227" s="138">
        <v>9298</v>
      </c>
      <c r="S227" s="138">
        <v>18050</v>
      </c>
      <c r="T227" s="138">
        <f t="shared" si="9"/>
        <v>70934</v>
      </c>
      <c r="U227" s="146">
        <v>1</v>
      </c>
      <c r="V227" s="147">
        <f t="shared" si="10"/>
        <v>70934</v>
      </c>
      <c r="W227" s="148">
        <f t="shared" si="11"/>
        <v>0</v>
      </c>
    </row>
    <row r="228" spans="1:23" hidden="1" x14ac:dyDescent="0.25">
      <c r="A228" s="50" t="s">
        <v>2027</v>
      </c>
      <c r="B228" s="109">
        <v>68600</v>
      </c>
      <c r="C228" s="109" t="s">
        <v>1638</v>
      </c>
      <c r="D228" s="110" t="s">
        <v>1639</v>
      </c>
      <c r="E228">
        <v>12</v>
      </c>
      <c r="F228" s="50" t="s">
        <v>1640</v>
      </c>
      <c r="G228" s="109" t="s">
        <v>1641</v>
      </c>
      <c r="H228" s="109">
        <v>12</v>
      </c>
      <c r="I228" s="119">
        <v>1</v>
      </c>
      <c r="J228" s="123" t="s">
        <v>1075</v>
      </c>
      <c r="K228" s="124" t="s">
        <v>1076</v>
      </c>
      <c r="L228" s="124" t="s">
        <v>83</v>
      </c>
      <c r="M228" s="124" t="s">
        <v>15</v>
      </c>
      <c r="N228" s="125" t="s">
        <v>4</v>
      </c>
      <c r="O228" t="s">
        <v>1622</v>
      </c>
      <c r="P228" s="1" t="s">
        <v>2032</v>
      </c>
      <c r="Q228" s="137">
        <v>42546</v>
      </c>
      <c r="R228" s="138">
        <v>9076</v>
      </c>
      <c r="S228" s="138">
        <v>17364</v>
      </c>
      <c r="T228" s="138">
        <f t="shared" si="9"/>
        <v>68986</v>
      </c>
      <c r="U228" s="146">
        <v>1</v>
      </c>
      <c r="V228" s="147">
        <f t="shared" si="10"/>
        <v>68986</v>
      </c>
      <c r="W228" s="148">
        <f t="shared" si="11"/>
        <v>0</v>
      </c>
    </row>
    <row r="229" spans="1:23" hidden="1" x14ac:dyDescent="0.25">
      <c r="A229" s="50" t="s">
        <v>2026</v>
      </c>
      <c r="B229" s="109">
        <v>74311</v>
      </c>
      <c r="C229" s="109" t="s">
        <v>1642</v>
      </c>
      <c r="D229" s="110" t="s">
        <v>1643</v>
      </c>
      <c r="E229">
        <v>3</v>
      </c>
      <c r="F229" s="50" t="s">
        <v>1644</v>
      </c>
      <c r="G229" s="109" t="s">
        <v>1645</v>
      </c>
      <c r="H229" s="109">
        <v>12</v>
      </c>
      <c r="I229" s="119">
        <v>0.5</v>
      </c>
      <c r="J229" s="123" t="s">
        <v>0</v>
      </c>
      <c r="K229" s="124" t="s">
        <v>248</v>
      </c>
      <c r="L229" s="124" t="s">
        <v>230</v>
      </c>
      <c r="M229" s="124" t="s">
        <v>218</v>
      </c>
      <c r="N229" s="125" t="s">
        <v>4</v>
      </c>
      <c r="O229" t="s">
        <v>1646</v>
      </c>
      <c r="P229" s="1" t="s">
        <v>2033</v>
      </c>
      <c r="Q229" s="137">
        <v>33354</v>
      </c>
      <c r="R229" s="138">
        <v>7115</v>
      </c>
      <c r="S229" s="138">
        <v>8682</v>
      </c>
      <c r="T229" s="138">
        <f t="shared" si="9"/>
        <v>49151</v>
      </c>
      <c r="U229" s="146">
        <v>0.5</v>
      </c>
      <c r="V229" s="147">
        <f t="shared" si="10"/>
        <v>49151</v>
      </c>
      <c r="W229" s="148">
        <f t="shared" si="11"/>
        <v>0</v>
      </c>
    </row>
    <row r="230" spans="1:23" hidden="1" x14ac:dyDescent="0.25">
      <c r="A230" s="50" t="s">
        <v>2026</v>
      </c>
      <c r="B230" s="109">
        <v>74311</v>
      </c>
      <c r="C230" s="109" t="s">
        <v>1642</v>
      </c>
      <c r="D230" s="110" t="s">
        <v>1643</v>
      </c>
      <c r="E230">
        <v>3</v>
      </c>
      <c r="F230" s="50" t="s">
        <v>1644</v>
      </c>
      <c r="G230" s="109" t="s">
        <v>1645</v>
      </c>
      <c r="H230" s="109">
        <v>12</v>
      </c>
      <c r="I230" s="119">
        <v>0.5</v>
      </c>
      <c r="J230" s="123" t="s">
        <v>0</v>
      </c>
      <c r="K230" s="124" t="s">
        <v>248</v>
      </c>
      <c r="L230" s="124" t="s">
        <v>254</v>
      </c>
      <c r="M230" s="124" t="s">
        <v>15</v>
      </c>
      <c r="N230" s="125" t="s">
        <v>4</v>
      </c>
      <c r="O230" t="s">
        <v>1647</v>
      </c>
      <c r="P230" s="1" t="s">
        <v>2032</v>
      </c>
      <c r="Q230" s="137">
        <v>33354</v>
      </c>
      <c r="R230" s="138">
        <v>7115</v>
      </c>
      <c r="S230" s="138">
        <v>8682</v>
      </c>
      <c r="T230" s="138">
        <f t="shared" si="9"/>
        <v>49151</v>
      </c>
      <c r="U230" s="146">
        <v>0.5</v>
      </c>
      <c r="V230" s="147">
        <f t="shared" si="10"/>
        <v>49151</v>
      </c>
      <c r="W230" s="148">
        <f t="shared" si="11"/>
        <v>0</v>
      </c>
    </row>
    <row r="231" spans="1:23" x14ac:dyDescent="0.25">
      <c r="A231" s="50" t="s">
        <v>2025</v>
      </c>
      <c r="B231" s="109">
        <v>76800</v>
      </c>
      <c r="C231" s="109" t="s">
        <v>1648</v>
      </c>
      <c r="D231" s="110" t="s">
        <v>1269</v>
      </c>
      <c r="E231">
        <v>7</v>
      </c>
      <c r="F231" s="50" t="s">
        <v>1649</v>
      </c>
      <c r="G231" s="109" t="s">
        <v>1650</v>
      </c>
      <c r="H231" s="109">
        <v>12</v>
      </c>
      <c r="I231" s="119">
        <v>0.73699999999999999</v>
      </c>
      <c r="J231" s="123" t="s">
        <v>0</v>
      </c>
      <c r="K231" s="124" t="s">
        <v>35</v>
      </c>
      <c r="L231" s="124" t="s">
        <v>38</v>
      </c>
      <c r="M231" s="124" t="s">
        <v>15</v>
      </c>
      <c r="N231" s="125" t="s">
        <v>4</v>
      </c>
      <c r="O231" t="s">
        <v>1654</v>
      </c>
      <c r="P231" s="1" t="s">
        <v>2032</v>
      </c>
      <c r="Q231" s="137">
        <v>55779</v>
      </c>
      <c r="R231" s="138">
        <v>11899</v>
      </c>
      <c r="S231" s="138">
        <v>13303</v>
      </c>
      <c r="T231" s="138">
        <f t="shared" si="9"/>
        <v>80981</v>
      </c>
      <c r="U231" s="146">
        <v>0.73699999999999999</v>
      </c>
      <c r="V231" s="147">
        <f t="shared" si="10"/>
        <v>80981</v>
      </c>
      <c r="W231" s="148">
        <f t="shared" si="11"/>
        <v>0</v>
      </c>
    </row>
    <row r="232" spans="1:23" hidden="1" x14ac:dyDescent="0.25">
      <c r="A232" s="50" t="s">
        <v>2026</v>
      </c>
      <c r="B232" s="109">
        <v>76800</v>
      </c>
      <c r="C232" s="109" t="s">
        <v>1648</v>
      </c>
      <c r="D232" s="110" t="s">
        <v>1269</v>
      </c>
      <c r="E232">
        <v>7</v>
      </c>
      <c r="F232" s="50" t="s">
        <v>1649</v>
      </c>
      <c r="G232" s="109" t="s">
        <v>1650</v>
      </c>
      <c r="H232" s="109">
        <v>12</v>
      </c>
      <c r="I232" s="119">
        <v>6.8000000000000005E-2</v>
      </c>
      <c r="J232" s="123" t="s">
        <v>536</v>
      </c>
      <c r="K232" s="124" t="s">
        <v>568</v>
      </c>
      <c r="L232" s="124" t="s">
        <v>572</v>
      </c>
      <c r="M232" s="124" t="s">
        <v>15</v>
      </c>
      <c r="N232" s="125" t="s">
        <v>570</v>
      </c>
      <c r="O232" t="s">
        <v>1651</v>
      </c>
      <c r="P232" s="1" t="s">
        <v>2032</v>
      </c>
      <c r="Q232" s="137">
        <v>5146</v>
      </c>
      <c r="R232" s="138">
        <v>1097</v>
      </c>
      <c r="S232" s="138">
        <v>1227</v>
      </c>
      <c r="T232" s="138">
        <f t="shared" si="9"/>
        <v>7470</v>
      </c>
      <c r="U232" s="146">
        <v>6.8000000000000005E-2</v>
      </c>
      <c r="V232" s="147">
        <f t="shared" si="10"/>
        <v>7470</v>
      </c>
      <c r="W232" s="148">
        <f t="shared" si="11"/>
        <v>0</v>
      </c>
    </row>
    <row r="233" spans="1:23" hidden="1" x14ac:dyDescent="0.25">
      <c r="A233" s="50" t="s">
        <v>2026</v>
      </c>
      <c r="B233" s="109">
        <v>76800</v>
      </c>
      <c r="C233" s="109" t="s">
        <v>1648</v>
      </c>
      <c r="D233" s="110" t="s">
        <v>1269</v>
      </c>
      <c r="E233">
        <v>7</v>
      </c>
      <c r="F233" s="50" t="s">
        <v>1649</v>
      </c>
      <c r="G233" s="109" t="s">
        <v>1650</v>
      </c>
      <c r="H233" s="109">
        <v>12</v>
      </c>
      <c r="I233" s="119">
        <v>0.125</v>
      </c>
      <c r="J233" s="123" t="s">
        <v>536</v>
      </c>
      <c r="K233" s="124" t="s">
        <v>575</v>
      </c>
      <c r="L233" s="124" t="s">
        <v>572</v>
      </c>
      <c r="M233" s="124" t="s">
        <v>15</v>
      </c>
      <c r="N233" s="125" t="s">
        <v>570</v>
      </c>
      <c r="O233" t="s">
        <v>1653</v>
      </c>
      <c r="P233" s="1" t="s">
        <v>2032</v>
      </c>
      <c r="Q233" s="137">
        <v>9460</v>
      </c>
      <c r="R233" s="138">
        <v>2018</v>
      </c>
      <c r="S233" s="138">
        <v>2256</v>
      </c>
      <c r="T233" s="138">
        <f t="shared" si="9"/>
        <v>13734</v>
      </c>
      <c r="U233" s="146">
        <v>0.125</v>
      </c>
      <c r="V233" s="147">
        <f t="shared" si="10"/>
        <v>13734</v>
      </c>
      <c r="W233" s="148">
        <f t="shared" si="11"/>
        <v>0</v>
      </c>
    </row>
    <row r="234" spans="1:23" hidden="1" x14ac:dyDescent="0.25">
      <c r="A234" s="50" t="s">
        <v>2026</v>
      </c>
      <c r="B234" s="109">
        <v>76800</v>
      </c>
      <c r="C234" s="109" t="s">
        <v>1648</v>
      </c>
      <c r="D234" s="110" t="s">
        <v>1269</v>
      </c>
      <c r="E234">
        <v>7</v>
      </c>
      <c r="F234" s="50" t="s">
        <v>1649</v>
      </c>
      <c r="G234" s="109" t="s">
        <v>1650</v>
      </c>
      <c r="H234" s="109">
        <v>12</v>
      </c>
      <c r="I234" s="119">
        <v>7.0000000000000007E-2</v>
      </c>
      <c r="J234" s="123" t="s">
        <v>830</v>
      </c>
      <c r="K234" s="124" t="s">
        <v>845</v>
      </c>
      <c r="L234" s="124" t="s">
        <v>837</v>
      </c>
      <c r="M234" s="124" t="s">
        <v>15</v>
      </c>
      <c r="N234" s="125" t="s">
        <v>4</v>
      </c>
      <c r="O234" t="s">
        <v>1652</v>
      </c>
      <c r="P234" s="1" t="s">
        <v>2032</v>
      </c>
      <c r="Q234" s="137">
        <v>5297</v>
      </c>
      <c r="R234" s="138">
        <v>1130</v>
      </c>
      <c r="S234" s="138">
        <v>1264</v>
      </c>
      <c r="T234" s="138">
        <f t="shared" si="9"/>
        <v>7691</v>
      </c>
      <c r="U234" s="146">
        <v>7.0000000000000007E-2</v>
      </c>
      <c r="V234" s="147">
        <f t="shared" si="10"/>
        <v>7691</v>
      </c>
      <c r="W234" s="148">
        <f t="shared" si="11"/>
        <v>0</v>
      </c>
    </row>
    <row r="235" spans="1:23" hidden="1" x14ac:dyDescent="0.25">
      <c r="A235" s="111" t="s">
        <v>2027</v>
      </c>
      <c r="B235" s="112">
        <v>81100</v>
      </c>
      <c r="C235" s="112" t="s">
        <v>1655</v>
      </c>
      <c r="D235" s="113" t="s">
        <v>1656</v>
      </c>
      <c r="E235">
        <v>7</v>
      </c>
      <c r="F235" s="111" t="s">
        <v>1566</v>
      </c>
      <c r="G235" s="112" t="s">
        <v>1657</v>
      </c>
      <c r="H235" s="112">
        <v>12</v>
      </c>
      <c r="I235" s="120">
        <v>1</v>
      </c>
      <c r="J235" s="126" t="s">
        <v>0</v>
      </c>
      <c r="K235" s="127" t="s">
        <v>473</v>
      </c>
      <c r="L235" s="127" t="s">
        <v>475</v>
      </c>
      <c r="M235" s="127" t="s">
        <v>15</v>
      </c>
      <c r="N235" s="128" t="s">
        <v>4</v>
      </c>
      <c r="O235" t="s">
        <v>1568</v>
      </c>
      <c r="P235" s="26" t="s">
        <v>2032</v>
      </c>
      <c r="Q235" s="139">
        <v>49560</v>
      </c>
      <c r="R235" s="140">
        <v>10572</v>
      </c>
      <c r="S235" s="140">
        <v>17560</v>
      </c>
      <c r="T235" s="140">
        <f t="shared" si="9"/>
        <v>77692</v>
      </c>
      <c r="U235" s="146">
        <v>1</v>
      </c>
      <c r="V235" s="147">
        <f t="shared" si="10"/>
        <v>77692</v>
      </c>
      <c r="W235" s="148">
        <f t="shared" si="11"/>
        <v>0</v>
      </c>
    </row>
    <row r="236" spans="1:23" x14ac:dyDescent="0.25">
      <c r="A236" s="50" t="s">
        <v>2025</v>
      </c>
      <c r="B236" s="109">
        <v>81300</v>
      </c>
      <c r="C236" s="109" t="s">
        <v>1658</v>
      </c>
      <c r="D236" s="110" t="s">
        <v>1659</v>
      </c>
      <c r="E236">
        <v>6</v>
      </c>
      <c r="F236" s="50" t="s">
        <v>1660</v>
      </c>
      <c r="G236" s="109" t="s">
        <v>1661</v>
      </c>
      <c r="H236" s="109">
        <v>12</v>
      </c>
      <c r="I236" s="119">
        <v>0.91700000000000004</v>
      </c>
      <c r="J236" s="123" t="s">
        <v>0</v>
      </c>
      <c r="K236" s="124" t="s">
        <v>56</v>
      </c>
      <c r="L236" s="124" t="s">
        <v>57</v>
      </c>
      <c r="M236" s="124" t="s">
        <v>15</v>
      </c>
      <c r="N236" s="125" t="s">
        <v>4</v>
      </c>
      <c r="O236" t="s">
        <v>1663</v>
      </c>
      <c r="P236" s="1" t="s">
        <v>2032</v>
      </c>
      <c r="Q236" s="137">
        <v>39261</v>
      </c>
      <c r="R236" s="138">
        <v>8375</v>
      </c>
      <c r="S236" s="138">
        <v>16552</v>
      </c>
      <c r="T236" s="138">
        <f t="shared" si="9"/>
        <v>64188</v>
      </c>
      <c r="U236" s="146">
        <v>0.91700000000000004</v>
      </c>
      <c r="V236" s="147">
        <f t="shared" si="10"/>
        <v>64188</v>
      </c>
      <c r="W236" s="148">
        <f t="shared" si="11"/>
        <v>0</v>
      </c>
    </row>
    <row r="237" spans="1:23" x14ac:dyDescent="0.25">
      <c r="A237" s="50" t="s">
        <v>2025</v>
      </c>
      <c r="B237" s="109">
        <v>81300</v>
      </c>
      <c r="C237" s="109" t="s">
        <v>1658</v>
      </c>
      <c r="D237" s="110" t="s">
        <v>1659</v>
      </c>
      <c r="E237">
        <v>6</v>
      </c>
      <c r="F237" s="50" t="s">
        <v>1660</v>
      </c>
      <c r="G237" s="109" t="s">
        <v>1661</v>
      </c>
      <c r="H237" s="109">
        <v>12</v>
      </c>
      <c r="I237" s="119">
        <v>8.3000000000000004E-2</v>
      </c>
      <c r="J237" s="123" t="s">
        <v>955</v>
      </c>
      <c r="K237" s="124" t="s">
        <v>61</v>
      </c>
      <c r="L237" s="124" t="s">
        <v>57</v>
      </c>
      <c r="M237" s="124" t="s">
        <v>15</v>
      </c>
      <c r="N237" s="125" t="s">
        <v>4</v>
      </c>
      <c r="O237" t="s">
        <v>1662</v>
      </c>
      <c r="P237" s="1" t="s">
        <v>2032</v>
      </c>
      <c r="Q237" s="137">
        <v>3553</v>
      </c>
      <c r="R237" s="138">
        <v>757</v>
      </c>
      <c r="S237" s="138">
        <v>1498</v>
      </c>
      <c r="T237" s="138">
        <f t="shared" si="9"/>
        <v>5808</v>
      </c>
      <c r="U237" s="146">
        <v>8.3000000000000004E-2</v>
      </c>
      <c r="V237" s="147">
        <f t="shared" si="10"/>
        <v>5808</v>
      </c>
      <c r="W237" s="148">
        <f t="shared" si="11"/>
        <v>0</v>
      </c>
    </row>
    <row r="238" spans="1:23" hidden="1" x14ac:dyDescent="0.25">
      <c r="A238" s="50" t="s">
        <v>2026</v>
      </c>
      <c r="B238" s="109">
        <v>85910</v>
      </c>
      <c r="C238" s="109" t="s">
        <v>1664</v>
      </c>
      <c r="D238" s="110" t="s">
        <v>1665</v>
      </c>
      <c r="E238">
        <v>9</v>
      </c>
      <c r="F238" s="50" t="s">
        <v>1635</v>
      </c>
      <c r="G238" s="109" t="s">
        <v>1666</v>
      </c>
      <c r="H238" s="109">
        <v>10</v>
      </c>
      <c r="I238" s="119">
        <v>1</v>
      </c>
      <c r="J238" s="123" t="s">
        <v>0</v>
      </c>
      <c r="K238" s="124" t="s">
        <v>229</v>
      </c>
      <c r="L238" s="124" t="s">
        <v>18</v>
      </c>
      <c r="M238" s="124" t="s">
        <v>15</v>
      </c>
      <c r="N238" s="125" t="s">
        <v>4</v>
      </c>
      <c r="O238" t="s">
        <v>1667</v>
      </c>
      <c r="P238" s="1" t="s">
        <v>2032</v>
      </c>
      <c r="Q238" s="137">
        <v>47620</v>
      </c>
      <c r="R238" s="138">
        <v>10926</v>
      </c>
      <c r="S238" s="138">
        <v>3870</v>
      </c>
      <c r="T238" s="138">
        <f t="shared" si="9"/>
        <v>62416</v>
      </c>
      <c r="U238" s="146">
        <v>1</v>
      </c>
      <c r="V238" s="147">
        <f t="shared" si="10"/>
        <v>62416</v>
      </c>
      <c r="W238" s="148">
        <f t="shared" si="11"/>
        <v>0</v>
      </c>
    </row>
    <row r="239" spans="1:23" hidden="1" x14ac:dyDescent="0.25">
      <c r="A239" s="50" t="s">
        <v>2027</v>
      </c>
      <c r="B239" s="109">
        <v>89300</v>
      </c>
      <c r="C239" s="109" t="s">
        <v>1668</v>
      </c>
      <c r="D239" s="110" t="s">
        <v>1379</v>
      </c>
      <c r="E239">
        <v>5</v>
      </c>
      <c r="F239" s="50" t="s">
        <v>1669</v>
      </c>
      <c r="G239" s="109" t="s">
        <v>1670</v>
      </c>
      <c r="H239" s="109">
        <v>12</v>
      </c>
      <c r="I239" s="119">
        <v>1</v>
      </c>
      <c r="J239" s="123" t="s">
        <v>536</v>
      </c>
      <c r="K239" s="124" t="s">
        <v>494</v>
      </c>
      <c r="L239" s="124" t="s">
        <v>497</v>
      </c>
      <c r="M239" s="124" t="s">
        <v>15</v>
      </c>
      <c r="N239" s="125" t="s">
        <v>707</v>
      </c>
      <c r="O239" t="s">
        <v>1671</v>
      </c>
      <c r="P239" s="1" t="s">
        <v>2032</v>
      </c>
      <c r="Q239" s="137">
        <v>61412</v>
      </c>
      <c r="R239" s="138">
        <v>13101</v>
      </c>
      <c r="S239" s="138">
        <v>18050</v>
      </c>
      <c r="T239" s="138">
        <f t="shared" si="9"/>
        <v>92563</v>
      </c>
      <c r="U239" s="146">
        <v>1</v>
      </c>
      <c r="V239" s="147">
        <f t="shared" si="10"/>
        <v>92563</v>
      </c>
      <c r="W239" s="148">
        <f t="shared" si="11"/>
        <v>0</v>
      </c>
    </row>
    <row r="240" spans="1:23" hidden="1" x14ac:dyDescent="0.25">
      <c r="A240" s="50" t="s">
        <v>2027</v>
      </c>
      <c r="B240" s="109">
        <v>89400</v>
      </c>
      <c r="C240" s="109" t="s">
        <v>1672</v>
      </c>
      <c r="D240" s="110" t="s">
        <v>1673</v>
      </c>
      <c r="E240">
        <v>7</v>
      </c>
      <c r="F240" s="50" t="s">
        <v>1635</v>
      </c>
      <c r="G240" s="109" t="s">
        <v>1666</v>
      </c>
      <c r="H240" s="109">
        <v>12</v>
      </c>
      <c r="I240" s="119">
        <v>1</v>
      </c>
      <c r="J240" s="123" t="s">
        <v>536</v>
      </c>
      <c r="K240" s="124" t="s">
        <v>494</v>
      </c>
      <c r="L240" s="124" t="s">
        <v>497</v>
      </c>
      <c r="M240" s="124" t="s">
        <v>15</v>
      </c>
      <c r="N240" s="125" t="s">
        <v>707</v>
      </c>
      <c r="O240" t="s">
        <v>1671</v>
      </c>
      <c r="P240" s="1" t="s">
        <v>2032</v>
      </c>
      <c r="Q240" s="137">
        <v>58484</v>
      </c>
      <c r="R240" s="138">
        <v>12476</v>
      </c>
      <c r="S240" s="138">
        <v>18050</v>
      </c>
      <c r="T240" s="138">
        <f t="shared" si="9"/>
        <v>89010</v>
      </c>
      <c r="U240" s="146">
        <v>1</v>
      </c>
      <c r="V240" s="147">
        <f t="shared" si="10"/>
        <v>89010</v>
      </c>
      <c r="W240" s="148">
        <f t="shared" si="11"/>
        <v>0</v>
      </c>
    </row>
    <row r="241" spans="1:23" hidden="1" x14ac:dyDescent="0.25">
      <c r="A241" s="50" t="s">
        <v>2027</v>
      </c>
      <c r="B241" s="109">
        <v>89500</v>
      </c>
      <c r="C241" s="109" t="s">
        <v>1674</v>
      </c>
      <c r="D241" s="110" t="s">
        <v>1675</v>
      </c>
      <c r="E241">
        <v>6</v>
      </c>
      <c r="F241" s="50" t="s">
        <v>1676</v>
      </c>
      <c r="G241" s="109" t="s">
        <v>1677</v>
      </c>
      <c r="H241" s="109">
        <v>10</v>
      </c>
      <c r="I241" s="119">
        <v>0.8</v>
      </c>
      <c r="J241" s="123" t="s">
        <v>536</v>
      </c>
      <c r="K241" s="124" t="s">
        <v>494</v>
      </c>
      <c r="L241" s="124" t="s">
        <v>497</v>
      </c>
      <c r="M241" s="124" t="s">
        <v>15</v>
      </c>
      <c r="N241" s="125" t="s">
        <v>707</v>
      </c>
      <c r="O241" t="s">
        <v>1671</v>
      </c>
      <c r="P241" s="1" t="s">
        <v>2032</v>
      </c>
      <c r="Q241" s="137">
        <v>27538</v>
      </c>
      <c r="R241" s="138">
        <v>5874</v>
      </c>
      <c r="S241" s="138">
        <v>13891</v>
      </c>
      <c r="T241" s="138">
        <f t="shared" si="9"/>
        <v>47303</v>
      </c>
      <c r="U241" s="146">
        <v>0.8</v>
      </c>
      <c r="V241" s="147">
        <f t="shared" si="10"/>
        <v>47303</v>
      </c>
      <c r="W241" s="148">
        <f t="shared" si="11"/>
        <v>0</v>
      </c>
    </row>
    <row r="242" spans="1:23" hidden="1" x14ac:dyDescent="0.25">
      <c r="A242" s="50" t="s">
        <v>2027</v>
      </c>
      <c r="B242" s="109">
        <v>89900</v>
      </c>
      <c r="C242" s="109" t="s">
        <v>1678</v>
      </c>
      <c r="D242" s="110" t="s">
        <v>1679</v>
      </c>
      <c r="E242">
        <v>1</v>
      </c>
      <c r="F242" s="50" t="s">
        <v>1536</v>
      </c>
      <c r="G242" s="109" t="s">
        <v>1670</v>
      </c>
      <c r="H242" s="109">
        <v>12</v>
      </c>
      <c r="I242" s="119">
        <v>1</v>
      </c>
      <c r="J242" s="123" t="s">
        <v>0</v>
      </c>
      <c r="K242" s="124" t="s">
        <v>133</v>
      </c>
      <c r="L242" s="124" t="s">
        <v>28</v>
      </c>
      <c r="M242" s="124" t="s">
        <v>15</v>
      </c>
      <c r="N242" s="125" t="s">
        <v>4</v>
      </c>
      <c r="O242" t="s">
        <v>1680</v>
      </c>
      <c r="P242" s="1" t="s">
        <v>2032</v>
      </c>
      <c r="Q242" s="137">
        <v>60072</v>
      </c>
      <c r="R242" s="138">
        <v>12815</v>
      </c>
      <c r="S242" s="138">
        <v>18050</v>
      </c>
      <c r="T242" s="138">
        <f t="shared" si="9"/>
        <v>90937</v>
      </c>
      <c r="U242" s="146">
        <v>1</v>
      </c>
      <c r="V242" s="147">
        <f t="shared" si="10"/>
        <v>90937</v>
      </c>
      <c r="W242" s="148">
        <f t="shared" si="11"/>
        <v>0</v>
      </c>
    </row>
    <row r="243" spans="1:23" hidden="1" x14ac:dyDescent="0.25">
      <c r="A243" s="111" t="s">
        <v>2026</v>
      </c>
      <c r="B243" s="112">
        <v>89990</v>
      </c>
      <c r="C243" s="112" t="s">
        <v>1681</v>
      </c>
      <c r="D243" s="113" t="s">
        <v>1682</v>
      </c>
      <c r="E243">
        <v>7</v>
      </c>
      <c r="F243" s="111" t="s">
        <v>1683</v>
      </c>
      <c r="G243" s="112" t="s">
        <v>1537</v>
      </c>
      <c r="H243" s="112">
        <v>12</v>
      </c>
      <c r="I243" s="120">
        <v>0.85</v>
      </c>
      <c r="J243" s="126" t="s">
        <v>0</v>
      </c>
      <c r="K243" s="127" t="s">
        <v>129</v>
      </c>
      <c r="L243" s="127" t="s">
        <v>18</v>
      </c>
      <c r="M243" s="127" t="s">
        <v>15</v>
      </c>
      <c r="N243" s="128" t="s">
        <v>4</v>
      </c>
      <c r="O243" t="s">
        <v>1685</v>
      </c>
      <c r="P243" s="26" t="s">
        <v>2032</v>
      </c>
      <c r="Q243" s="139">
        <v>40300</v>
      </c>
      <c r="R243" s="140">
        <v>8597</v>
      </c>
      <c r="S243" s="140">
        <v>14926</v>
      </c>
      <c r="T243" s="140">
        <f t="shared" si="9"/>
        <v>63823</v>
      </c>
      <c r="U243" s="146">
        <v>0.85</v>
      </c>
      <c r="V243" s="147">
        <f t="shared" si="10"/>
        <v>63823</v>
      </c>
      <c r="W243" s="148">
        <f t="shared" si="11"/>
        <v>0</v>
      </c>
    </row>
    <row r="244" spans="1:23" hidden="1" x14ac:dyDescent="0.25">
      <c r="A244" s="111" t="s">
        <v>2026</v>
      </c>
      <c r="B244" s="112">
        <v>89990</v>
      </c>
      <c r="C244" s="112" t="s">
        <v>1681</v>
      </c>
      <c r="D244" s="113" t="s">
        <v>1682</v>
      </c>
      <c r="E244">
        <v>7</v>
      </c>
      <c r="F244" s="111" t="s">
        <v>1683</v>
      </c>
      <c r="G244" s="112" t="s">
        <v>1537</v>
      </c>
      <c r="H244" s="112">
        <v>12</v>
      </c>
      <c r="I244" s="120">
        <v>0.15</v>
      </c>
      <c r="J244" s="126" t="s">
        <v>536</v>
      </c>
      <c r="K244" s="127" t="s">
        <v>788</v>
      </c>
      <c r="L244" s="127" t="s">
        <v>572</v>
      </c>
      <c r="M244" s="127" t="s">
        <v>15</v>
      </c>
      <c r="N244" s="128" t="s">
        <v>762</v>
      </c>
      <c r="O244" t="s">
        <v>1684</v>
      </c>
      <c r="P244" s="26" t="s">
        <v>2032</v>
      </c>
      <c r="Q244" s="139">
        <v>7111</v>
      </c>
      <c r="R244" s="140">
        <v>1516</v>
      </c>
      <c r="S244" s="140">
        <v>2634</v>
      </c>
      <c r="T244" s="140">
        <f t="shared" si="9"/>
        <v>11261</v>
      </c>
      <c r="U244" s="146">
        <v>0.15</v>
      </c>
      <c r="V244" s="147">
        <f t="shared" si="10"/>
        <v>11261</v>
      </c>
      <c r="W244" s="148">
        <f t="shared" si="11"/>
        <v>0</v>
      </c>
    </row>
    <row r="245" spans="1:23" hidden="1" x14ac:dyDescent="0.25">
      <c r="A245" s="50" t="s">
        <v>2027</v>
      </c>
      <c r="B245" s="109">
        <v>92400</v>
      </c>
      <c r="C245" s="109" t="s">
        <v>1686</v>
      </c>
      <c r="D245" s="110" t="s">
        <v>1687</v>
      </c>
      <c r="E245">
        <v>10</v>
      </c>
      <c r="F245" s="50" t="s">
        <v>1688</v>
      </c>
      <c r="G245" s="109" t="s">
        <v>1689</v>
      </c>
      <c r="H245" s="109">
        <v>12</v>
      </c>
      <c r="I245" s="119">
        <v>1</v>
      </c>
      <c r="J245" s="123" t="s">
        <v>0</v>
      </c>
      <c r="K245" s="124" t="s">
        <v>487</v>
      </c>
      <c r="L245" s="124" t="s">
        <v>485</v>
      </c>
      <c r="M245" s="124" t="s">
        <v>15</v>
      </c>
      <c r="N245" s="125" t="s">
        <v>4</v>
      </c>
      <c r="O245" t="s">
        <v>1690</v>
      </c>
      <c r="P245" s="1" t="s">
        <v>2032</v>
      </c>
      <c r="Q245" s="137">
        <v>53552</v>
      </c>
      <c r="R245" s="138">
        <v>11424</v>
      </c>
      <c r="S245" s="138">
        <v>17364</v>
      </c>
      <c r="T245" s="138">
        <f t="shared" si="9"/>
        <v>82340</v>
      </c>
      <c r="U245" s="146">
        <v>1</v>
      </c>
      <c r="V245" s="147">
        <f t="shared" si="10"/>
        <v>82340</v>
      </c>
      <c r="W245" s="148">
        <f t="shared" si="11"/>
        <v>0</v>
      </c>
    </row>
    <row r="246" spans="1:23" hidden="1" x14ac:dyDescent="0.25">
      <c r="A246" s="50" t="s">
        <v>2027</v>
      </c>
      <c r="B246" s="109">
        <v>93500</v>
      </c>
      <c r="C246" s="109" t="s">
        <v>1691</v>
      </c>
      <c r="D246" s="110" t="s">
        <v>1305</v>
      </c>
      <c r="E246">
        <v>2</v>
      </c>
      <c r="F246" s="50" t="s">
        <v>1692</v>
      </c>
      <c r="G246" s="109" t="s">
        <v>1551</v>
      </c>
      <c r="H246" s="109">
        <v>11</v>
      </c>
      <c r="I246" s="119">
        <v>1</v>
      </c>
      <c r="J246" s="123" t="s">
        <v>0</v>
      </c>
      <c r="K246" s="124" t="s">
        <v>505</v>
      </c>
      <c r="L246" s="124" t="s">
        <v>254</v>
      </c>
      <c r="M246" s="124" t="s">
        <v>15</v>
      </c>
      <c r="N246" s="125" t="s">
        <v>4</v>
      </c>
      <c r="O246" t="s">
        <v>1693</v>
      </c>
      <c r="P246" s="1" t="s">
        <v>2032</v>
      </c>
      <c r="Q246" s="137">
        <v>49038</v>
      </c>
      <c r="R246" s="138">
        <v>10461</v>
      </c>
      <c r="S246" s="138">
        <v>18050</v>
      </c>
      <c r="T246" s="138">
        <f t="shared" si="9"/>
        <v>77549</v>
      </c>
      <c r="U246" s="146">
        <v>1</v>
      </c>
      <c r="V246" s="147">
        <f t="shared" si="10"/>
        <v>77549</v>
      </c>
      <c r="W246" s="148">
        <f t="shared" si="11"/>
        <v>0</v>
      </c>
    </row>
    <row r="247" spans="1:23" hidden="1" x14ac:dyDescent="0.25">
      <c r="A247" s="50" t="s">
        <v>2026</v>
      </c>
      <c r="B247" s="109">
        <v>93600</v>
      </c>
      <c r="C247" s="109" t="s">
        <v>1694</v>
      </c>
      <c r="D247" s="110" t="s">
        <v>1695</v>
      </c>
      <c r="E247">
        <v>7</v>
      </c>
      <c r="F247" s="50" t="s">
        <v>1696</v>
      </c>
      <c r="G247" s="109" t="s">
        <v>1697</v>
      </c>
      <c r="H247" s="109">
        <v>12</v>
      </c>
      <c r="I247" s="119">
        <v>1</v>
      </c>
      <c r="J247" s="123" t="s">
        <v>0</v>
      </c>
      <c r="K247" s="124" t="s">
        <v>17</v>
      </c>
      <c r="L247" s="124" t="s">
        <v>18</v>
      </c>
      <c r="M247" s="124" t="s">
        <v>5</v>
      </c>
      <c r="N247" s="125" t="s">
        <v>4</v>
      </c>
      <c r="O247" t="s">
        <v>1698</v>
      </c>
      <c r="P247" s="1" t="s">
        <v>2032</v>
      </c>
      <c r="Q247" s="137">
        <v>63728</v>
      </c>
      <c r="R247" s="138">
        <v>13595</v>
      </c>
      <c r="S247" s="138">
        <v>18050</v>
      </c>
      <c r="T247" s="138">
        <f t="shared" si="9"/>
        <v>95373</v>
      </c>
      <c r="U247" s="146">
        <v>1</v>
      </c>
      <c r="V247" s="147">
        <f t="shared" si="10"/>
        <v>95373</v>
      </c>
      <c r="W247" s="148">
        <f t="shared" si="11"/>
        <v>0</v>
      </c>
    </row>
    <row r="248" spans="1:23" hidden="1" x14ac:dyDescent="0.25">
      <c r="A248" s="50" t="s">
        <v>2027</v>
      </c>
      <c r="B248" s="109">
        <v>95900</v>
      </c>
      <c r="C248" s="109" t="s">
        <v>1198</v>
      </c>
      <c r="D248" s="110" t="s">
        <v>1352</v>
      </c>
      <c r="E248">
        <v>11</v>
      </c>
      <c r="F248" s="50" t="s">
        <v>1699</v>
      </c>
      <c r="G248" s="109" t="s">
        <v>1700</v>
      </c>
      <c r="H248" s="109">
        <v>11</v>
      </c>
      <c r="I248" s="119">
        <v>1</v>
      </c>
      <c r="J248" s="123" t="s">
        <v>536</v>
      </c>
      <c r="K248" s="124" t="s">
        <v>694</v>
      </c>
      <c r="L248" s="124" t="s">
        <v>460</v>
      </c>
      <c r="M248" s="124" t="s">
        <v>15</v>
      </c>
      <c r="N248" s="125" t="s">
        <v>689</v>
      </c>
      <c r="O248" t="s">
        <v>1701</v>
      </c>
      <c r="P248" s="1" t="s">
        <v>2032</v>
      </c>
      <c r="Q248" s="137">
        <v>38418</v>
      </c>
      <c r="R248" s="138">
        <v>8195</v>
      </c>
      <c r="S248" s="138">
        <v>17364</v>
      </c>
      <c r="T248" s="138">
        <f t="shared" si="9"/>
        <v>63977</v>
      </c>
      <c r="U248" s="146">
        <v>1</v>
      </c>
      <c r="V248" s="147">
        <f t="shared" si="10"/>
        <v>63977</v>
      </c>
      <c r="W248" s="148">
        <f t="shared" si="11"/>
        <v>0</v>
      </c>
    </row>
    <row r="249" spans="1:23" hidden="1" x14ac:dyDescent="0.25">
      <c r="A249" s="50" t="s">
        <v>2027</v>
      </c>
      <c r="B249" s="109">
        <v>103500</v>
      </c>
      <c r="C249" s="109" t="s">
        <v>1702</v>
      </c>
      <c r="D249" s="110" t="s">
        <v>1703</v>
      </c>
      <c r="E249">
        <v>7</v>
      </c>
      <c r="F249" s="50" t="s">
        <v>1704</v>
      </c>
      <c r="G249" s="109" t="s">
        <v>1159</v>
      </c>
      <c r="H249" s="109">
        <v>11</v>
      </c>
      <c r="I249" s="119">
        <v>1</v>
      </c>
      <c r="J249" s="123" t="s">
        <v>811</v>
      </c>
      <c r="K249" s="124" t="s">
        <v>812</v>
      </c>
      <c r="L249" s="124" t="s">
        <v>816</v>
      </c>
      <c r="M249" s="124" t="s">
        <v>137</v>
      </c>
      <c r="N249" s="125" t="s">
        <v>4</v>
      </c>
      <c r="O249" t="s">
        <v>1705</v>
      </c>
      <c r="P249" s="1" t="s">
        <v>2031</v>
      </c>
      <c r="Q249" s="137">
        <v>94160</v>
      </c>
      <c r="R249" s="138">
        <v>11732</v>
      </c>
      <c r="S249" s="138">
        <v>18050</v>
      </c>
      <c r="T249" s="138">
        <f t="shared" si="9"/>
        <v>123942</v>
      </c>
      <c r="U249" s="146">
        <v>1</v>
      </c>
      <c r="V249" s="147">
        <f t="shared" si="10"/>
        <v>123942</v>
      </c>
      <c r="W249" s="148">
        <f t="shared" si="11"/>
        <v>0</v>
      </c>
    </row>
    <row r="250" spans="1:23" hidden="1" x14ac:dyDescent="0.25">
      <c r="A250" s="50" t="s">
        <v>2027</v>
      </c>
      <c r="B250" s="109">
        <v>103900</v>
      </c>
      <c r="C250" s="109" t="s">
        <v>1706</v>
      </c>
      <c r="D250" s="110" t="s">
        <v>1163</v>
      </c>
      <c r="E250">
        <v>2</v>
      </c>
      <c r="F250" s="50" t="s">
        <v>1621</v>
      </c>
      <c r="G250" s="109" t="s">
        <v>1551</v>
      </c>
      <c r="H250" s="109">
        <v>11</v>
      </c>
      <c r="I250" s="119">
        <v>1</v>
      </c>
      <c r="J250" s="123" t="s">
        <v>811</v>
      </c>
      <c r="K250" s="124" t="s">
        <v>812</v>
      </c>
      <c r="L250" s="124" t="s">
        <v>816</v>
      </c>
      <c r="M250" s="124" t="s">
        <v>15</v>
      </c>
      <c r="N250" s="125" t="s">
        <v>4</v>
      </c>
      <c r="O250" t="s">
        <v>1707</v>
      </c>
      <c r="P250" s="1" t="s">
        <v>2032</v>
      </c>
      <c r="Q250" s="137">
        <v>49391</v>
      </c>
      <c r="R250" s="138">
        <v>10536</v>
      </c>
      <c r="S250" s="138">
        <v>18050</v>
      </c>
      <c r="T250" s="138">
        <f t="shared" si="9"/>
        <v>77977</v>
      </c>
      <c r="U250" s="146">
        <v>1</v>
      </c>
      <c r="V250" s="147">
        <f t="shared" si="10"/>
        <v>77977</v>
      </c>
      <c r="W250" s="148">
        <f t="shared" si="11"/>
        <v>0</v>
      </c>
    </row>
    <row r="251" spans="1:23" hidden="1" x14ac:dyDescent="0.25">
      <c r="A251" s="50" t="s">
        <v>2026</v>
      </c>
      <c r="B251" s="109">
        <v>117070</v>
      </c>
      <c r="C251" s="109" t="s">
        <v>1708</v>
      </c>
      <c r="D251" s="110" t="s">
        <v>1709</v>
      </c>
      <c r="E251">
        <v>7</v>
      </c>
      <c r="F251" s="50" t="s">
        <v>1576</v>
      </c>
      <c r="G251" s="109" t="s">
        <v>1551</v>
      </c>
      <c r="H251" s="109">
        <v>12</v>
      </c>
      <c r="I251" s="119">
        <v>1</v>
      </c>
      <c r="J251" s="123" t="s">
        <v>0</v>
      </c>
      <c r="K251" s="124" t="s">
        <v>88</v>
      </c>
      <c r="L251" s="124" t="s">
        <v>89</v>
      </c>
      <c r="M251" s="124" t="s">
        <v>15</v>
      </c>
      <c r="N251" s="125" t="s">
        <v>4</v>
      </c>
      <c r="O251" t="s">
        <v>1571</v>
      </c>
      <c r="P251" s="1" t="s">
        <v>2032</v>
      </c>
      <c r="Q251" s="137">
        <v>54496</v>
      </c>
      <c r="R251" s="138">
        <v>11625</v>
      </c>
      <c r="S251" s="138">
        <v>18050</v>
      </c>
      <c r="T251" s="138">
        <f t="shared" si="9"/>
        <v>84171</v>
      </c>
      <c r="U251" s="146">
        <v>1</v>
      </c>
      <c r="V251" s="147">
        <f t="shared" si="10"/>
        <v>84171</v>
      </c>
      <c r="W251" s="148">
        <f t="shared" si="11"/>
        <v>0</v>
      </c>
    </row>
    <row r="252" spans="1:23" hidden="1" x14ac:dyDescent="0.25">
      <c r="A252" s="50" t="s">
        <v>2026</v>
      </c>
      <c r="B252" s="109">
        <v>121810</v>
      </c>
      <c r="C252" s="109" t="s">
        <v>1710</v>
      </c>
      <c r="D252" s="110" t="s">
        <v>1711</v>
      </c>
      <c r="E252">
        <v>10</v>
      </c>
      <c r="F252" s="50" t="s">
        <v>1635</v>
      </c>
      <c r="G252" s="109" t="s">
        <v>1689</v>
      </c>
      <c r="H252" s="109">
        <v>11</v>
      </c>
      <c r="I252" s="119">
        <v>1</v>
      </c>
      <c r="J252" s="123" t="s">
        <v>0</v>
      </c>
      <c r="K252" s="124" t="s">
        <v>312</v>
      </c>
      <c r="L252" s="124" t="s">
        <v>18</v>
      </c>
      <c r="M252" s="124" t="s">
        <v>15</v>
      </c>
      <c r="N252" s="125" t="s">
        <v>4</v>
      </c>
      <c r="O252" t="s">
        <v>1712</v>
      </c>
      <c r="P252" s="1" t="s">
        <v>2032</v>
      </c>
      <c r="Q252" s="137">
        <v>47498</v>
      </c>
      <c r="R252" s="138">
        <v>10132</v>
      </c>
      <c r="S252" s="138">
        <v>18050</v>
      </c>
      <c r="T252" s="138">
        <f t="shared" si="9"/>
        <v>75680</v>
      </c>
      <c r="U252" s="146">
        <v>1</v>
      </c>
      <c r="V252" s="147">
        <f t="shared" si="10"/>
        <v>75680</v>
      </c>
      <c r="W252" s="148">
        <f t="shared" si="11"/>
        <v>0</v>
      </c>
    </row>
    <row r="253" spans="1:23" hidden="1" x14ac:dyDescent="0.25">
      <c r="A253" s="50" t="s">
        <v>2026</v>
      </c>
      <c r="B253" s="109">
        <v>121820</v>
      </c>
      <c r="C253" s="109" t="s">
        <v>1713</v>
      </c>
      <c r="D253" s="110" t="s">
        <v>1158</v>
      </c>
      <c r="E253">
        <v>12</v>
      </c>
      <c r="F253" s="50" t="s">
        <v>1635</v>
      </c>
      <c r="G253" s="109" t="s">
        <v>1714</v>
      </c>
      <c r="H253" s="109">
        <v>10</v>
      </c>
      <c r="I253" s="119">
        <v>1</v>
      </c>
      <c r="J253" s="123" t="s">
        <v>0</v>
      </c>
      <c r="K253" s="124" t="s">
        <v>368</v>
      </c>
      <c r="L253" s="124" t="s">
        <v>18</v>
      </c>
      <c r="M253" s="124" t="s">
        <v>15</v>
      </c>
      <c r="N253" s="125" t="s">
        <v>4</v>
      </c>
      <c r="O253" t="s">
        <v>1715</v>
      </c>
      <c r="P253" s="1" t="s">
        <v>2032</v>
      </c>
      <c r="Q253" s="137">
        <v>40405</v>
      </c>
      <c r="R253" s="138">
        <v>9387</v>
      </c>
      <c r="S253" s="138">
        <v>4957</v>
      </c>
      <c r="T253" s="138">
        <f t="shared" si="9"/>
        <v>54749</v>
      </c>
      <c r="U253" s="146">
        <v>1</v>
      </c>
      <c r="V253" s="147">
        <f t="shared" si="10"/>
        <v>54749</v>
      </c>
      <c r="W253" s="148">
        <f t="shared" si="11"/>
        <v>0</v>
      </c>
    </row>
    <row r="254" spans="1:23" hidden="1" x14ac:dyDescent="0.25">
      <c r="A254" s="50" t="s">
        <v>2026</v>
      </c>
      <c r="B254" s="109">
        <v>121830</v>
      </c>
      <c r="C254" s="109" t="s">
        <v>1716</v>
      </c>
      <c r="D254" s="110" t="s">
        <v>1717</v>
      </c>
      <c r="E254">
        <v>4</v>
      </c>
      <c r="F254" s="50" t="s">
        <v>1635</v>
      </c>
      <c r="G254" s="109" t="s">
        <v>1666</v>
      </c>
      <c r="H254" s="109">
        <v>11</v>
      </c>
      <c r="I254" s="119">
        <v>1</v>
      </c>
      <c r="J254" s="123" t="s">
        <v>0</v>
      </c>
      <c r="K254" s="124" t="s">
        <v>202</v>
      </c>
      <c r="L254" s="124" t="s">
        <v>18</v>
      </c>
      <c r="M254" s="124" t="s">
        <v>15</v>
      </c>
      <c r="N254" s="125" t="s">
        <v>4</v>
      </c>
      <c r="O254" t="s">
        <v>1718</v>
      </c>
      <c r="P254" s="1" t="s">
        <v>2032</v>
      </c>
      <c r="Q254" s="137">
        <v>52382</v>
      </c>
      <c r="R254" s="138">
        <v>11174</v>
      </c>
      <c r="S254" s="138">
        <v>17364</v>
      </c>
      <c r="T254" s="138">
        <f t="shared" si="9"/>
        <v>80920</v>
      </c>
      <c r="U254" s="146">
        <v>1</v>
      </c>
      <c r="V254" s="147">
        <f t="shared" si="10"/>
        <v>80920</v>
      </c>
      <c r="W254" s="148">
        <f t="shared" si="11"/>
        <v>0</v>
      </c>
    </row>
    <row r="255" spans="1:23" hidden="1" x14ac:dyDescent="0.25">
      <c r="A255" s="50" t="s">
        <v>2026</v>
      </c>
      <c r="B255" s="109">
        <v>121840</v>
      </c>
      <c r="C255" s="109" t="s">
        <v>1719</v>
      </c>
      <c r="D255" s="110" t="s">
        <v>1291</v>
      </c>
      <c r="E255">
        <v>10</v>
      </c>
      <c r="F255" s="50" t="s">
        <v>1635</v>
      </c>
      <c r="G255" s="109" t="s">
        <v>1666</v>
      </c>
      <c r="H255" s="109">
        <v>11</v>
      </c>
      <c r="I255" s="119">
        <v>1</v>
      </c>
      <c r="J255" s="123" t="s">
        <v>0</v>
      </c>
      <c r="K255" s="124" t="s">
        <v>337</v>
      </c>
      <c r="L255" s="124" t="s">
        <v>18</v>
      </c>
      <c r="M255" s="124" t="s">
        <v>15</v>
      </c>
      <c r="N255" s="125" t="s">
        <v>4</v>
      </c>
      <c r="O255" t="s">
        <v>1720</v>
      </c>
      <c r="P255" s="1" t="s">
        <v>2032</v>
      </c>
      <c r="Q255" s="137">
        <v>53652</v>
      </c>
      <c r="R255" s="138">
        <v>11445</v>
      </c>
      <c r="S255" s="138">
        <v>18050</v>
      </c>
      <c r="T255" s="138">
        <f t="shared" si="9"/>
        <v>83147</v>
      </c>
      <c r="U255" s="146">
        <v>1</v>
      </c>
      <c r="V255" s="147">
        <f t="shared" si="10"/>
        <v>83147</v>
      </c>
      <c r="W255" s="148">
        <f t="shared" si="11"/>
        <v>0</v>
      </c>
    </row>
    <row r="256" spans="1:23" hidden="1" x14ac:dyDescent="0.25">
      <c r="A256" s="50" t="s">
        <v>2026</v>
      </c>
      <c r="B256" s="109">
        <v>121950</v>
      </c>
      <c r="C256" s="109" t="s">
        <v>1453</v>
      </c>
      <c r="D256" s="110" t="s">
        <v>1721</v>
      </c>
      <c r="E256">
        <v>9</v>
      </c>
      <c r="F256" s="50" t="s">
        <v>1635</v>
      </c>
      <c r="G256" s="109" t="s">
        <v>1666</v>
      </c>
      <c r="H256" s="109">
        <v>10</v>
      </c>
      <c r="I256" s="119">
        <v>1</v>
      </c>
      <c r="J256" s="123" t="s">
        <v>0</v>
      </c>
      <c r="K256" s="124" t="s">
        <v>143</v>
      </c>
      <c r="L256" s="124" t="s">
        <v>18</v>
      </c>
      <c r="M256" s="124" t="s">
        <v>15</v>
      </c>
      <c r="N256" s="125" t="s">
        <v>4</v>
      </c>
      <c r="O256" t="s">
        <v>1722</v>
      </c>
      <c r="P256" s="1" t="s">
        <v>2032</v>
      </c>
      <c r="Q256" s="137">
        <v>48540</v>
      </c>
      <c r="R256" s="138">
        <v>10355</v>
      </c>
      <c r="S256" s="138">
        <v>18050</v>
      </c>
      <c r="T256" s="138">
        <f t="shared" si="9"/>
        <v>76945</v>
      </c>
      <c r="U256" s="146">
        <v>1</v>
      </c>
      <c r="V256" s="147">
        <f t="shared" si="10"/>
        <v>76945</v>
      </c>
      <c r="W256" s="148">
        <f t="shared" si="11"/>
        <v>0</v>
      </c>
    </row>
    <row r="257" spans="1:23" hidden="1" x14ac:dyDescent="0.25">
      <c r="A257" s="50" t="s">
        <v>2026</v>
      </c>
      <c r="B257" s="109">
        <v>122040</v>
      </c>
      <c r="C257" s="109" t="s">
        <v>1723</v>
      </c>
      <c r="D257" s="110" t="s">
        <v>1724</v>
      </c>
      <c r="E257">
        <v>7</v>
      </c>
      <c r="F257" s="50" t="s">
        <v>1184</v>
      </c>
      <c r="G257" s="109" t="s">
        <v>1213</v>
      </c>
      <c r="H257" s="109">
        <v>10</v>
      </c>
      <c r="I257" s="119">
        <v>0.19500000000000001</v>
      </c>
      <c r="J257" s="123" t="s">
        <v>0</v>
      </c>
      <c r="K257" s="124" t="s">
        <v>204</v>
      </c>
      <c r="L257" s="124" t="s">
        <v>18</v>
      </c>
      <c r="M257" s="124" t="s">
        <v>153</v>
      </c>
      <c r="N257" s="125" t="s">
        <v>4</v>
      </c>
      <c r="O257" t="s">
        <v>1725</v>
      </c>
      <c r="P257" s="1" t="s">
        <v>2031</v>
      </c>
      <c r="Q257" s="137">
        <v>14441</v>
      </c>
      <c r="R257" s="138">
        <v>1799</v>
      </c>
      <c r="S257" s="138">
        <v>3520</v>
      </c>
      <c r="T257" s="138">
        <f t="shared" si="9"/>
        <v>19760</v>
      </c>
      <c r="U257" s="146">
        <v>0.19500000000000001</v>
      </c>
      <c r="V257" s="147">
        <f t="shared" si="10"/>
        <v>19760</v>
      </c>
      <c r="W257" s="148">
        <f t="shared" si="11"/>
        <v>0</v>
      </c>
    </row>
    <row r="258" spans="1:23" hidden="1" x14ac:dyDescent="0.25">
      <c r="A258" s="50" t="s">
        <v>2026</v>
      </c>
      <c r="B258" s="109">
        <v>122040</v>
      </c>
      <c r="C258" s="109" t="s">
        <v>1723</v>
      </c>
      <c r="D258" s="110" t="s">
        <v>1724</v>
      </c>
      <c r="E258">
        <v>7</v>
      </c>
      <c r="F258" s="50" t="s">
        <v>1143</v>
      </c>
      <c r="G258" s="109" t="s">
        <v>1213</v>
      </c>
      <c r="H258" s="109">
        <v>10</v>
      </c>
      <c r="I258" s="119">
        <v>0.80500000000000005</v>
      </c>
      <c r="J258" s="123" t="s">
        <v>0</v>
      </c>
      <c r="K258" s="124" t="s">
        <v>204</v>
      </c>
      <c r="L258" s="124" t="s">
        <v>121</v>
      </c>
      <c r="M258" s="124" t="s">
        <v>64</v>
      </c>
      <c r="N258" s="125" t="s">
        <v>4</v>
      </c>
      <c r="O258" t="s">
        <v>1263</v>
      </c>
      <c r="P258" s="1" t="s">
        <v>2030</v>
      </c>
      <c r="Q258" s="137">
        <v>59616</v>
      </c>
      <c r="R258" s="138">
        <v>7428</v>
      </c>
      <c r="S258" s="138">
        <v>14530</v>
      </c>
      <c r="T258" s="138">
        <f t="shared" si="9"/>
        <v>81574</v>
      </c>
      <c r="U258" s="146">
        <v>0.80500000000000005</v>
      </c>
      <c r="V258" s="147">
        <f t="shared" si="10"/>
        <v>81574</v>
      </c>
      <c r="W258" s="148">
        <f t="shared" si="11"/>
        <v>0</v>
      </c>
    </row>
    <row r="259" spans="1:23" x14ac:dyDescent="0.25">
      <c r="A259" s="50" t="s">
        <v>2025</v>
      </c>
      <c r="B259" s="109">
        <v>122120</v>
      </c>
      <c r="C259" s="109" t="s">
        <v>1578</v>
      </c>
      <c r="D259" s="110" t="s">
        <v>1379</v>
      </c>
      <c r="E259">
        <v>7</v>
      </c>
      <c r="F259" s="50" t="s">
        <v>1726</v>
      </c>
      <c r="G259" s="109" t="s">
        <v>1727</v>
      </c>
      <c r="H259" s="109">
        <v>12</v>
      </c>
      <c r="I259" s="119">
        <v>1</v>
      </c>
      <c r="J259" s="123" t="s">
        <v>0</v>
      </c>
      <c r="K259" s="124" t="s">
        <v>56</v>
      </c>
      <c r="L259" s="124" t="s">
        <v>57</v>
      </c>
      <c r="M259" s="124" t="s">
        <v>15</v>
      </c>
      <c r="N259" s="125" t="s">
        <v>4</v>
      </c>
      <c r="O259" t="s">
        <v>1663</v>
      </c>
      <c r="P259" s="1" t="s">
        <v>2032</v>
      </c>
      <c r="Q259" s="137">
        <v>51160</v>
      </c>
      <c r="R259" s="138">
        <v>10913</v>
      </c>
      <c r="S259" s="138">
        <v>17364</v>
      </c>
      <c r="T259" s="138">
        <f t="shared" ref="T259:T322" si="12">SUM(Q259:S259)</f>
        <v>79437</v>
      </c>
      <c r="U259" s="146">
        <v>1</v>
      </c>
      <c r="V259" s="147">
        <f t="shared" ref="V259:V322" si="13">IF(I259=0,0,ROUND((T259/I259)*U259,0))</f>
        <v>79437</v>
      </c>
      <c r="W259" s="148">
        <f t="shared" ref="W259:W322" si="14">T259-V259</f>
        <v>0</v>
      </c>
    </row>
    <row r="260" spans="1:23" hidden="1" x14ac:dyDescent="0.25">
      <c r="A260" s="50" t="s">
        <v>2026</v>
      </c>
      <c r="B260" s="109">
        <v>122130</v>
      </c>
      <c r="C260" s="109" t="s">
        <v>1728</v>
      </c>
      <c r="D260" s="110" t="s">
        <v>1729</v>
      </c>
      <c r="E260">
        <v>4</v>
      </c>
      <c r="F260" s="50" t="s">
        <v>1536</v>
      </c>
      <c r="G260" s="109" t="s">
        <v>1670</v>
      </c>
      <c r="H260" s="109">
        <v>12</v>
      </c>
      <c r="I260" s="119">
        <v>0.75</v>
      </c>
      <c r="J260" s="123" t="s">
        <v>0</v>
      </c>
      <c r="K260" s="124" t="s">
        <v>129</v>
      </c>
      <c r="L260" s="124" t="s">
        <v>18</v>
      </c>
      <c r="M260" s="124" t="s">
        <v>15</v>
      </c>
      <c r="N260" s="125" t="s">
        <v>4</v>
      </c>
      <c r="O260" t="s">
        <v>1685</v>
      </c>
      <c r="P260" s="1" t="s">
        <v>2032</v>
      </c>
      <c r="Q260" s="137">
        <v>44739</v>
      </c>
      <c r="R260" s="138">
        <v>9544</v>
      </c>
      <c r="S260" s="138">
        <v>13023</v>
      </c>
      <c r="T260" s="138">
        <f t="shared" si="12"/>
        <v>67306</v>
      </c>
      <c r="U260" s="146">
        <v>0.75</v>
      </c>
      <c r="V260" s="147">
        <f t="shared" si="13"/>
        <v>67306</v>
      </c>
      <c r="W260" s="148">
        <f t="shared" si="14"/>
        <v>0</v>
      </c>
    </row>
    <row r="261" spans="1:23" hidden="1" x14ac:dyDescent="0.25">
      <c r="A261" s="50" t="s">
        <v>2026</v>
      </c>
      <c r="B261" s="109">
        <v>122130</v>
      </c>
      <c r="C261" s="109" t="s">
        <v>1728</v>
      </c>
      <c r="D261" s="110" t="s">
        <v>1729</v>
      </c>
      <c r="E261">
        <v>4</v>
      </c>
      <c r="F261" s="50" t="s">
        <v>1536</v>
      </c>
      <c r="G261" s="109" t="s">
        <v>1670</v>
      </c>
      <c r="H261" s="109">
        <v>12</v>
      </c>
      <c r="I261" s="119">
        <v>0.25</v>
      </c>
      <c r="J261" s="123" t="s">
        <v>894</v>
      </c>
      <c r="K261" s="124" t="s">
        <v>895</v>
      </c>
      <c r="L261" s="124" t="s">
        <v>897</v>
      </c>
      <c r="M261" s="124" t="s">
        <v>15</v>
      </c>
      <c r="N261" s="125" t="s">
        <v>4</v>
      </c>
      <c r="O261" t="s">
        <v>1730</v>
      </c>
      <c r="P261" s="1" t="s">
        <v>2032</v>
      </c>
      <c r="Q261" s="137">
        <v>14913</v>
      </c>
      <c r="R261" s="138">
        <v>3181</v>
      </c>
      <c r="S261" s="138">
        <v>4341</v>
      </c>
      <c r="T261" s="138">
        <f t="shared" si="12"/>
        <v>22435</v>
      </c>
      <c r="U261" s="146">
        <v>0.25</v>
      </c>
      <c r="V261" s="147">
        <f t="shared" si="13"/>
        <v>22435</v>
      </c>
      <c r="W261" s="148">
        <f t="shared" si="14"/>
        <v>0</v>
      </c>
    </row>
    <row r="262" spans="1:23" hidden="1" x14ac:dyDescent="0.25">
      <c r="A262" s="50" t="s">
        <v>2027</v>
      </c>
      <c r="B262" s="109">
        <v>122220</v>
      </c>
      <c r="C262" s="109" t="s">
        <v>1193</v>
      </c>
      <c r="D262" s="110" t="s">
        <v>1522</v>
      </c>
      <c r="E262">
        <v>3</v>
      </c>
      <c r="F262" s="50" t="s">
        <v>1731</v>
      </c>
      <c r="G262" s="109" t="s">
        <v>1666</v>
      </c>
      <c r="H262" s="109">
        <v>11</v>
      </c>
      <c r="I262" s="119">
        <v>1</v>
      </c>
      <c r="J262" s="123" t="s">
        <v>536</v>
      </c>
      <c r="K262" s="124" t="s">
        <v>452</v>
      </c>
      <c r="L262" s="124" t="s">
        <v>453</v>
      </c>
      <c r="M262" s="124" t="s">
        <v>15</v>
      </c>
      <c r="N262" s="125" t="s">
        <v>653</v>
      </c>
      <c r="O262" t="s">
        <v>1732</v>
      </c>
      <c r="P262" s="1" t="s">
        <v>2032</v>
      </c>
      <c r="Q262" s="137">
        <v>53152</v>
      </c>
      <c r="R262" s="138">
        <v>11338</v>
      </c>
      <c r="S262" s="138">
        <v>18050</v>
      </c>
      <c r="T262" s="138">
        <f t="shared" si="12"/>
        <v>82540</v>
      </c>
      <c r="U262" s="146">
        <v>1</v>
      </c>
      <c r="V262" s="147">
        <f t="shared" si="13"/>
        <v>82540</v>
      </c>
      <c r="W262" s="148">
        <f t="shared" si="14"/>
        <v>0</v>
      </c>
    </row>
    <row r="263" spans="1:23" hidden="1" x14ac:dyDescent="0.25">
      <c r="A263" s="50" t="s">
        <v>2026</v>
      </c>
      <c r="B263" s="109">
        <v>122490</v>
      </c>
      <c r="C263" s="109" t="s">
        <v>1733</v>
      </c>
      <c r="D263" s="110" t="s">
        <v>1229</v>
      </c>
      <c r="E263">
        <v>7</v>
      </c>
      <c r="F263" s="50" t="s">
        <v>1143</v>
      </c>
      <c r="G263" s="109" t="s">
        <v>1230</v>
      </c>
      <c r="H263" s="109">
        <v>10</v>
      </c>
      <c r="I263" s="119">
        <v>1</v>
      </c>
      <c r="J263" s="123" t="s">
        <v>0</v>
      </c>
      <c r="K263" s="124" t="s">
        <v>255</v>
      </c>
      <c r="L263" s="124" t="s">
        <v>230</v>
      </c>
      <c r="M263" s="124" t="s">
        <v>64</v>
      </c>
      <c r="N263" s="125" t="s">
        <v>4</v>
      </c>
      <c r="O263" t="s">
        <v>1734</v>
      </c>
      <c r="P263" s="1" t="s">
        <v>2030</v>
      </c>
      <c r="Q263" s="137">
        <v>85394</v>
      </c>
      <c r="R263" s="138">
        <v>10640</v>
      </c>
      <c r="S263" s="138">
        <v>18050</v>
      </c>
      <c r="T263" s="138">
        <f t="shared" si="12"/>
        <v>114084</v>
      </c>
      <c r="U263" s="146">
        <v>1</v>
      </c>
      <c r="V263" s="147">
        <f t="shared" si="13"/>
        <v>114084</v>
      </c>
      <c r="W263" s="148">
        <f t="shared" si="14"/>
        <v>0</v>
      </c>
    </row>
    <row r="264" spans="1:23" hidden="1" x14ac:dyDescent="0.25">
      <c r="A264" s="50" t="s">
        <v>2026</v>
      </c>
      <c r="B264" s="109">
        <v>122530</v>
      </c>
      <c r="C264" s="109" t="s">
        <v>1735</v>
      </c>
      <c r="D264" s="110" t="s">
        <v>1414</v>
      </c>
      <c r="E264">
        <v>7</v>
      </c>
      <c r="F264" s="50" t="s">
        <v>1143</v>
      </c>
      <c r="G264" s="109" t="s">
        <v>1411</v>
      </c>
      <c r="H264" s="109">
        <v>10</v>
      </c>
      <c r="I264" s="119">
        <v>1</v>
      </c>
      <c r="J264" s="123" t="s">
        <v>0</v>
      </c>
      <c r="K264" s="124" t="s">
        <v>298</v>
      </c>
      <c r="L264" s="124" t="s">
        <v>49</v>
      </c>
      <c r="M264" s="124" t="s">
        <v>64</v>
      </c>
      <c r="N264" s="125" t="s">
        <v>4</v>
      </c>
      <c r="O264" t="s">
        <v>1190</v>
      </c>
      <c r="P264" s="1" t="s">
        <v>2030</v>
      </c>
      <c r="Q264" s="137">
        <v>81507</v>
      </c>
      <c r="R264" s="138">
        <v>10155</v>
      </c>
      <c r="S264" s="138">
        <v>18050</v>
      </c>
      <c r="T264" s="138">
        <f t="shared" si="12"/>
        <v>109712</v>
      </c>
      <c r="U264" s="146">
        <v>1</v>
      </c>
      <c r="V264" s="147">
        <f t="shared" si="13"/>
        <v>109712</v>
      </c>
      <c r="W264" s="148">
        <f t="shared" si="14"/>
        <v>0</v>
      </c>
    </row>
    <row r="265" spans="1:23" hidden="1" x14ac:dyDescent="0.25">
      <c r="A265" s="50" t="s">
        <v>2026</v>
      </c>
      <c r="B265" s="109">
        <v>122570</v>
      </c>
      <c r="C265" s="109" t="s">
        <v>1736</v>
      </c>
      <c r="D265" s="110" t="s">
        <v>1168</v>
      </c>
      <c r="E265">
        <v>7</v>
      </c>
      <c r="F265" s="50" t="s">
        <v>1143</v>
      </c>
      <c r="G265" s="109" t="s">
        <v>1213</v>
      </c>
      <c r="H265" s="109">
        <v>11</v>
      </c>
      <c r="I265" s="119">
        <v>0.7</v>
      </c>
      <c r="J265" s="123" t="s">
        <v>0</v>
      </c>
      <c r="K265" s="124" t="s">
        <v>319</v>
      </c>
      <c r="L265" s="124" t="s">
        <v>321</v>
      </c>
      <c r="M265" s="124" t="s">
        <v>137</v>
      </c>
      <c r="N265" s="125" t="s">
        <v>4</v>
      </c>
      <c r="O265" t="s">
        <v>1737</v>
      </c>
      <c r="P265" s="1" t="s">
        <v>2031</v>
      </c>
      <c r="Q265" s="137">
        <v>57024</v>
      </c>
      <c r="R265" s="138">
        <v>7105</v>
      </c>
      <c r="S265" s="138">
        <v>12635</v>
      </c>
      <c r="T265" s="138">
        <f t="shared" si="12"/>
        <v>76764</v>
      </c>
      <c r="U265" s="146">
        <v>0.7</v>
      </c>
      <c r="V265" s="147">
        <f t="shared" si="13"/>
        <v>76764</v>
      </c>
      <c r="W265" s="148">
        <f t="shared" si="14"/>
        <v>0</v>
      </c>
    </row>
    <row r="266" spans="1:23" hidden="1" x14ac:dyDescent="0.25">
      <c r="A266" s="50" t="s">
        <v>2026</v>
      </c>
      <c r="B266" s="109">
        <v>122570</v>
      </c>
      <c r="C266" s="109" t="s">
        <v>1736</v>
      </c>
      <c r="D266" s="110" t="s">
        <v>1168</v>
      </c>
      <c r="E266">
        <v>7</v>
      </c>
      <c r="F266" s="50" t="s">
        <v>1143</v>
      </c>
      <c r="G266" s="109" t="s">
        <v>1213</v>
      </c>
      <c r="H266" s="109">
        <v>11</v>
      </c>
      <c r="I266" s="119">
        <v>0.3</v>
      </c>
      <c r="J266" s="123" t="s">
        <v>0</v>
      </c>
      <c r="K266" s="124" t="s">
        <v>327</v>
      </c>
      <c r="L266" s="124" t="s">
        <v>317</v>
      </c>
      <c r="M266" s="124" t="s">
        <v>64</v>
      </c>
      <c r="N266" s="125" t="s">
        <v>4</v>
      </c>
      <c r="O266" t="s">
        <v>1161</v>
      </c>
      <c r="P266" s="1" t="s">
        <v>2030</v>
      </c>
      <c r="Q266" s="137">
        <v>24439</v>
      </c>
      <c r="R266" s="138">
        <v>3045</v>
      </c>
      <c r="S266" s="138">
        <v>5415</v>
      </c>
      <c r="T266" s="138">
        <f t="shared" si="12"/>
        <v>32899</v>
      </c>
      <c r="U266" s="146">
        <v>0.3</v>
      </c>
      <c r="V266" s="147">
        <f t="shared" si="13"/>
        <v>32899</v>
      </c>
      <c r="W266" s="148">
        <f t="shared" si="14"/>
        <v>0</v>
      </c>
    </row>
    <row r="267" spans="1:23" hidden="1" x14ac:dyDescent="0.25">
      <c r="A267" s="50" t="s">
        <v>2027</v>
      </c>
      <c r="B267" s="109">
        <v>122690</v>
      </c>
      <c r="C267" s="109" t="s">
        <v>1738</v>
      </c>
      <c r="D267" s="110" t="s">
        <v>1739</v>
      </c>
      <c r="E267">
        <v>9</v>
      </c>
      <c r="F267" s="50" t="s">
        <v>1621</v>
      </c>
      <c r="G267" s="109" t="s">
        <v>1551</v>
      </c>
      <c r="H267" s="109">
        <v>11</v>
      </c>
      <c r="I267" s="119">
        <v>1</v>
      </c>
      <c r="J267" s="123" t="s">
        <v>0</v>
      </c>
      <c r="K267" s="124" t="s">
        <v>456</v>
      </c>
      <c r="L267" s="124" t="s">
        <v>447</v>
      </c>
      <c r="M267" s="124" t="s">
        <v>15</v>
      </c>
      <c r="N267" s="125" t="s">
        <v>4</v>
      </c>
      <c r="O267" t="s">
        <v>1740</v>
      </c>
      <c r="P267" s="1" t="s">
        <v>2032</v>
      </c>
      <c r="Q267" s="137">
        <v>49423</v>
      </c>
      <c r="R267" s="138">
        <v>11311</v>
      </c>
      <c r="S267" s="138">
        <v>5227</v>
      </c>
      <c r="T267" s="138">
        <f t="shared" si="12"/>
        <v>65961</v>
      </c>
      <c r="U267" s="146">
        <v>1</v>
      </c>
      <c r="V267" s="147">
        <f t="shared" si="13"/>
        <v>65961</v>
      </c>
      <c r="W267" s="148">
        <f t="shared" si="14"/>
        <v>0</v>
      </c>
    </row>
    <row r="268" spans="1:23" hidden="1" x14ac:dyDescent="0.25">
      <c r="A268" s="50" t="s">
        <v>2026</v>
      </c>
      <c r="B268" s="109">
        <v>122750</v>
      </c>
      <c r="C268" s="109" t="s">
        <v>1741</v>
      </c>
      <c r="D268" s="110" t="s">
        <v>1742</v>
      </c>
      <c r="E268">
        <v>2</v>
      </c>
      <c r="F268" s="50" t="s">
        <v>1531</v>
      </c>
      <c r="G268" s="109" t="s">
        <v>1554</v>
      </c>
      <c r="H268" s="109">
        <v>11</v>
      </c>
      <c r="I268" s="119">
        <v>0.8</v>
      </c>
      <c r="J268" s="123" t="s">
        <v>0</v>
      </c>
      <c r="K268" s="124" t="s">
        <v>306</v>
      </c>
      <c r="L268" s="124" t="s">
        <v>264</v>
      </c>
      <c r="M268" s="124" t="s">
        <v>218</v>
      </c>
      <c r="N268" s="125" t="s">
        <v>4</v>
      </c>
      <c r="O268" t="s">
        <v>1743</v>
      </c>
      <c r="P268" s="1" t="s">
        <v>2033</v>
      </c>
      <c r="Q268" s="137">
        <v>33184</v>
      </c>
      <c r="R268" s="138">
        <v>7693</v>
      </c>
      <c r="S268" s="138">
        <v>3589</v>
      </c>
      <c r="T268" s="138">
        <f t="shared" si="12"/>
        <v>44466</v>
      </c>
      <c r="U268" s="146">
        <v>0.8</v>
      </c>
      <c r="V268" s="147">
        <f t="shared" si="13"/>
        <v>44466</v>
      </c>
      <c r="W268" s="148">
        <f t="shared" si="14"/>
        <v>0</v>
      </c>
    </row>
    <row r="269" spans="1:23" hidden="1" x14ac:dyDescent="0.25">
      <c r="A269" s="50" t="s">
        <v>2026</v>
      </c>
      <c r="B269" s="109">
        <v>122770</v>
      </c>
      <c r="C269" s="109" t="s">
        <v>1744</v>
      </c>
      <c r="D269" s="110" t="s">
        <v>1294</v>
      </c>
      <c r="E269">
        <v>10</v>
      </c>
      <c r="F269" s="50" t="s">
        <v>1745</v>
      </c>
      <c r="G269" s="109" t="s">
        <v>1554</v>
      </c>
      <c r="H269" s="109">
        <v>11</v>
      </c>
      <c r="I269" s="119">
        <v>0.8</v>
      </c>
      <c r="J269" s="123" t="s">
        <v>0</v>
      </c>
      <c r="K269" s="124" t="s">
        <v>280</v>
      </c>
      <c r="L269" s="124" t="s">
        <v>281</v>
      </c>
      <c r="M269" s="124" t="s">
        <v>218</v>
      </c>
      <c r="N269" s="125" t="s">
        <v>4</v>
      </c>
      <c r="O269" t="s">
        <v>1746</v>
      </c>
      <c r="P269" s="1" t="s">
        <v>2033</v>
      </c>
      <c r="Q269" s="137">
        <v>33542</v>
      </c>
      <c r="R269" s="138">
        <v>7155</v>
      </c>
      <c r="S269" s="138">
        <v>13891</v>
      </c>
      <c r="T269" s="138">
        <f t="shared" si="12"/>
        <v>54588</v>
      </c>
      <c r="U269" s="146">
        <v>0.8</v>
      </c>
      <c r="V269" s="147">
        <f t="shared" si="13"/>
        <v>54588</v>
      </c>
      <c r="W269" s="148">
        <f t="shared" si="14"/>
        <v>0</v>
      </c>
    </row>
    <row r="270" spans="1:23" hidden="1" x14ac:dyDescent="0.25">
      <c r="A270" s="50" t="s">
        <v>2026</v>
      </c>
      <c r="B270" s="109">
        <v>122800</v>
      </c>
      <c r="C270" s="109" t="s">
        <v>1747</v>
      </c>
      <c r="D270" s="110" t="s">
        <v>1748</v>
      </c>
      <c r="E270">
        <v>9</v>
      </c>
      <c r="F270" s="50" t="s">
        <v>1749</v>
      </c>
      <c r="G270" s="109" t="s">
        <v>1750</v>
      </c>
      <c r="H270" s="109">
        <v>10</v>
      </c>
      <c r="I270" s="119">
        <v>1</v>
      </c>
      <c r="J270" s="123" t="s">
        <v>0</v>
      </c>
      <c r="K270" s="124" t="s">
        <v>239</v>
      </c>
      <c r="L270" s="124" t="s">
        <v>230</v>
      </c>
      <c r="M270" s="124" t="s">
        <v>218</v>
      </c>
      <c r="N270" s="125" t="s">
        <v>4</v>
      </c>
      <c r="O270" t="s">
        <v>1751</v>
      </c>
      <c r="P270" s="1" t="s">
        <v>2033</v>
      </c>
      <c r="Q270" s="137">
        <v>37515</v>
      </c>
      <c r="R270" s="138">
        <v>8003</v>
      </c>
      <c r="S270" s="138">
        <v>16777</v>
      </c>
      <c r="T270" s="138">
        <f t="shared" si="12"/>
        <v>62295</v>
      </c>
      <c r="U270" s="146">
        <v>1</v>
      </c>
      <c r="V270" s="147">
        <f t="shared" si="13"/>
        <v>62295</v>
      </c>
      <c r="W270" s="148">
        <f t="shared" si="14"/>
        <v>0</v>
      </c>
    </row>
    <row r="271" spans="1:23" hidden="1" x14ac:dyDescent="0.25">
      <c r="A271" s="50" t="s">
        <v>2027</v>
      </c>
      <c r="B271" s="109">
        <v>123230</v>
      </c>
      <c r="C271" s="109" t="s">
        <v>1453</v>
      </c>
      <c r="D271" s="110" t="s">
        <v>1752</v>
      </c>
      <c r="E271">
        <v>7</v>
      </c>
      <c r="F271" s="50" t="s">
        <v>1753</v>
      </c>
      <c r="G271" s="109" t="s">
        <v>1546</v>
      </c>
      <c r="H271" s="109">
        <v>12</v>
      </c>
      <c r="I271" s="119">
        <v>1</v>
      </c>
      <c r="J271" s="123" t="s">
        <v>0</v>
      </c>
      <c r="K271" s="124" t="s">
        <v>411</v>
      </c>
      <c r="L271" s="124" t="s">
        <v>412</v>
      </c>
      <c r="M271" s="124" t="s">
        <v>15</v>
      </c>
      <c r="N271" s="125" t="s">
        <v>4</v>
      </c>
      <c r="O271" t="s">
        <v>1594</v>
      </c>
      <c r="P271" s="1" t="s">
        <v>2032</v>
      </c>
      <c r="Q271" s="137">
        <v>53692</v>
      </c>
      <c r="R271" s="138">
        <v>11454</v>
      </c>
      <c r="S271" s="138">
        <v>18050</v>
      </c>
      <c r="T271" s="138">
        <f t="shared" si="12"/>
        <v>83196</v>
      </c>
      <c r="U271" s="146">
        <v>1</v>
      </c>
      <c r="V271" s="147">
        <f t="shared" si="13"/>
        <v>83196</v>
      </c>
      <c r="W271" s="148">
        <f t="shared" si="14"/>
        <v>0</v>
      </c>
    </row>
    <row r="272" spans="1:23" hidden="1" x14ac:dyDescent="0.25">
      <c r="A272" s="50" t="s">
        <v>2026</v>
      </c>
      <c r="B272" s="109">
        <v>124343</v>
      </c>
      <c r="C272" s="109" t="s">
        <v>1754</v>
      </c>
      <c r="D272" s="110" t="s">
        <v>1755</v>
      </c>
      <c r="E272">
        <v>12</v>
      </c>
      <c r="F272" s="50" t="s">
        <v>1756</v>
      </c>
      <c r="G272" s="109" t="s">
        <v>1757</v>
      </c>
      <c r="H272" s="109">
        <v>12</v>
      </c>
      <c r="I272" s="119">
        <v>0.28999999999999998</v>
      </c>
      <c r="J272" s="123" t="s">
        <v>0</v>
      </c>
      <c r="K272" s="124" t="s">
        <v>79</v>
      </c>
      <c r="L272" s="124" t="s">
        <v>2</v>
      </c>
      <c r="M272" s="124" t="s">
        <v>15</v>
      </c>
      <c r="N272" s="125" t="s">
        <v>4</v>
      </c>
      <c r="O272" t="s">
        <v>1758</v>
      </c>
      <c r="P272" s="1" t="s">
        <v>2032</v>
      </c>
      <c r="Q272" s="137">
        <v>22536</v>
      </c>
      <c r="R272" s="138">
        <v>4807</v>
      </c>
      <c r="S272" s="138">
        <v>5234</v>
      </c>
      <c r="T272" s="138">
        <f t="shared" si="12"/>
        <v>32577</v>
      </c>
      <c r="U272" s="146">
        <v>0.28999999999999998</v>
      </c>
      <c r="V272" s="147">
        <f t="shared" si="13"/>
        <v>32577</v>
      </c>
      <c r="W272" s="148">
        <f t="shared" si="14"/>
        <v>0</v>
      </c>
    </row>
    <row r="273" spans="1:23" hidden="1" x14ac:dyDescent="0.25">
      <c r="A273" s="50" t="s">
        <v>2026</v>
      </c>
      <c r="B273" s="109">
        <v>124343</v>
      </c>
      <c r="C273" s="109" t="s">
        <v>1754</v>
      </c>
      <c r="D273" s="110" t="s">
        <v>1755</v>
      </c>
      <c r="E273">
        <v>12</v>
      </c>
      <c r="F273" s="50" t="s">
        <v>1756</v>
      </c>
      <c r="G273" s="109" t="s">
        <v>1757</v>
      </c>
      <c r="H273" s="109">
        <v>12</v>
      </c>
      <c r="I273" s="119">
        <v>0.5</v>
      </c>
      <c r="J273" s="123" t="s">
        <v>536</v>
      </c>
      <c r="K273" s="124" t="s">
        <v>589</v>
      </c>
      <c r="L273" s="124" t="s">
        <v>432</v>
      </c>
      <c r="M273" s="124" t="s">
        <v>15</v>
      </c>
      <c r="N273" s="125" t="s">
        <v>590</v>
      </c>
      <c r="O273" t="s">
        <v>1609</v>
      </c>
      <c r="P273" s="1" t="s">
        <v>2032</v>
      </c>
      <c r="Q273" s="137">
        <v>38856</v>
      </c>
      <c r="R273" s="138">
        <v>8289</v>
      </c>
      <c r="S273" s="138">
        <v>9025</v>
      </c>
      <c r="T273" s="138">
        <f t="shared" si="12"/>
        <v>56170</v>
      </c>
      <c r="U273" s="146">
        <v>0.5</v>
      </c>
      <c r="V273" s="147">
        <f t="shared" si="13"/>
        <v>56170</v>
      </c>
      <c r="W273" s="148">
        <f t="shared" si="14"/>
        <v>0</v>
      </c>
    </row>
    <row r="274" spans="1:23" hidden="1" x14ac:dyDescent="0.25">
      <c r="A274" s="50" t="s">
        <v>2026</v>
      </c>
      <c r="B274" s="109">
        <v>124343</v>
      </c>
      <c r="C274" s="109" t="s">
        <v>1754</v>
      </c>
      <c r="D274" s="110" t="s">
        <v>1755</v>
      </c>
      <c r="E274">
        <v>12</v>
      </c>
      <c r="F274" s="50" t="s">
        <v>1756</v>
      </c>
      <c r="G274" s="109" t="s">
        <v>1757</v>
      </c>
      <c r="H274" s="109">
        <v>12</v>
      </c>
      <c r="I274" s="119">
        <v>0.21</v>
      </c>
      <c r="J274" s="123" t="s">
        <v>536</v>
      </c>
      <c r="K274" s="124" t="s">
        <v>634</v>
      </c>
      <c r="L274" s="124" t="s">
        <v>317</v>
      </c>
      <c r="M274" s="124" t="s">
        <v>15</v>
      </c>
      <c r="N274" s="125" t="s">
        <v>635</v>
      </c>
      <c r="O274" t="s">
        <v>1608</v>
      </c>
      <c r="P274" s="1" t="s">
        <v>2032</v>
      </c>
      <c r="Q274" s="137">
        <v>16319</v>
      </c>
      <c r="R274" s="138">
        <v>3481</v>
      </c>
      <c r="S274" s="138">
        <v>3790</v>
      </c>
      <c r="T274" s="138">
        <f t="shared" si="12"/>
        <v>23590</v>
      </c>
      <c r="U274" s="146">
        <v>0.21</v>
      </c>
      <c r="V274" s="147">
        <f t="shared" si="13"/>
        <v>23590</v>
      </c>
      <c r="W274" s="148">
        <f t="shared" si="14"/>
        <v>0</v>
      </c>
    </row>
    <row r="275" spans="1:23" hidden="1" x14ac:dyDescent="0.25">
      <c r="A275" s="50" t="s">
        <v>2027</v>
      </c>
      <c r="B275" s="109">
        <v>124390</v>
      </c>
      <c r="C275" s="109" t="s">
        <v>1759</v>
      </c>
      <c r="D275" s="110" t="s">
        <v>1760</v>
      </c>
      <c r="E275">
        <v>7</v>
      </c>
      <c r="F275" s="50" t="s">
        <v>1761</v>
      </c>
      <c r="G275" s="109" t="s">
        <v>1221</v>
      </c>
      <c r="H275" s="109">
        <v>11</v>
      </c>
      <c r="I275" s="119">
        <v>0.5</v>
      </c>
      <c r="J275" s="123" t="s">
        <v>0</v>
      </c>
      <c r="K275" s="124" t="s">
        <v>440</v>
      </c>
      <c r="L275" s="124" t="s">
        <v>432</v>
      </c>
      <c r="M275" s="124" t="s">
        <v>436</v>
      </c>
      <c r="N275" s="125" t="s">
        <v>437</v>
      </c>
      <c r="O275" t="s">
        <v>1197</v>
      </c>
      <c r="P275" s="1" t="s">
        <v>2031</v>
      </c>
      <c r="Q275" s="137">
        <v>43843</v>
      </c>
      <c r="R275" s="138">
        <v>5462</v>
      </c>
      <c r="S275" s="138">
        <v>9025</v>
      </c>
      <c r="T275" s="138">
        <f t="shared" si="12"/>
        <v>58330</v>
      </c>
      <c r="U275" s="146">
        <v>0.5</v>
      </c>
      <c r="V275" s="147">
        <f t="shared" si="13"/>
        <v>58330</v>
      </c>
      <c r="W275" s="148">
        <f t="shared" si="14"/>
        <v>0</v>
      </c>
    </row>
    <row r="276" spans="1:23" hidden="1" x14ac:dyDescent="0.25">
      <c r="A276" s="50" t="s">
        <v>2027</v>
      </c>
      <c r="B276" s="109">
        <v>124390</v>
      </c>
      <c r="C276" s="109" t="s">
        <v>1759</v>
      </c>
      <c r="D276" s="110" t="s">
        <v>1760</v>
      </c>
      <c r="E276">
        <v>7</v>
      </c>
      <c r="F276" s="50" t="s">
        <v>1761</v>
      </c>
      <c r="G276" s="109" t="s">
        <v>1221</v>
      </c>
      <c r="H276" s="109">
        <v>11</v>
      </c>
      <c r="I276" s="119">
        <v>0.5</v>
      </c>
      <c r="J276" s="123" t="s">
        <v>0</v>
      </c>
      <c r="K276" s="124" t="s">
        <v>456</v>
      </c>
      <c r="L276" s="124" t="s">
        <v>447</v>
      </c>
      <c r="M276" s="124" t="s">
        <v>457</v>
      </c>
      <c r="N276" s="125" t="s">
        <v>437</v>
      </c>
      <c r="O276" t="s">
        <v>1762</v>
      </c>
      <c r="P276" s="1" t="s">
        <v>2031</v>
      </c>
      <c r="Q276" s="137">
        <v>43843</v>
      </c>
      <c r="R276" s="138">
        <v>5462</v>
      </c>
      <c r="S276" s="138">
        <v>9025</v>
      </c>
      <c r="T276" s="138">
        <f t="shared" si="12"/>
        <v>58330</v>
      </c>
      <c r="U276" s="146">
        <v>0.5</v>
      </c>
      <c r="V276" s="147">
        <f t="shared" si="13"/>
        <v>58330</v>
      </c>
      <c r="W276" s="148">
        <f t="shared" si="14"/>
        <v>0</v>
      </c>
    </row>
    <row r="277" spans="1:23" hidden="1" x14ac:dyDescent="0.25">
      <c r="A277" s="50" t="s">
        <v>2026</v>
      </c>
      <c r="B277" s="109">
        <v>124460</v>
      </c>
      <c r="C277" s="109" t="s">
        <v>1763</v>
      </c>
      <c r="D277" s="110" t="s">
        <v>1764</v>
      </c>
      <c r="E277">
        <v>7</v>
      </c>
      <c r="F277" s="50" t="s">
        <v>1143</v>
      </c>
      <c r="G277" s="109" t="s">
        <v>1159</v>
      </c>
      <c r="H277" s="109">
        <v>10</v>
      </c>
      <c r="I277" s="119">
        <v>1</v>
      </c>
      <c r="J277" s="123" t="s">
        <v>0</v>
      </c>
      <c r="K277" s="124" t="s">
        <v>163</v>
      </c>
      <c r="L277" s="124" t="s">
        <v>155</v>
      </c>
      <c r="M277" s="124" t="s">
        <v>64</v>
      </c>
      <c r="N277" s="125" t="s">
        <v>4</v>
      </c>
      <c r="O277" t="s">
        <v>1299</v>
      </c>
      <c r="P277" s="1" t="s">
        <v>2030</v>
      </c>
      <c r="Q277" s="137">
        <v>85600</v>
      </c>
      <c r="R277" s="138">
        <v>10665</v>
      </c>
      <c r="S277" s="138">
        <v>18050</v>
      </c>
      <c r="T277" s="138">
        <f t="shared" si="12"/>
        <v>114315</v>
      </c>
      <c r="U277" s="146">
        <v>1</v>
      </c>
      <c r="V277" s="147">
        <f t="shared" si="13"/>
        <v>114315</v>
      </c>
      <c r="W277" s="148">
        <f t="shared" si="14"/>
        <v>0</v>
      </c>
    </row>
    <row r="278" spans="1:23" hidden="1" x14ac:dyDescent="0.25">
      <c r="A278" s="50" t="s">
        <v>2027</v>
      </c>
      <c r="B278" s="109">
        <v>124470</v>
      </c>
      <c r="C278" s="109" t="s">
        <v>1765</v>
      </c>
      <c r="D278" s="110" t="s">
        <v>1471</v>
      </c>
      <c r="E278">
        <v>7</v>
      </c>
      <c r="F278" s="50" t="s">
        <v>1766</v>
      </c>
      <c r="G278" s="109" t="s">
        <v>1159</v>
      </c>
      <c r="H278" s="109">
        <v>12</v>
      </c>
      <c r="I278" s="119">
        <v>8.3000000000000004E-2</v>
      </c>
      <c r="J278" s="123" t="s">
        <v>536</v>
      </c>
      <c r="K278" s="124" t="s">
        <v>494</v>
      </c>
      <c r="L278" s="124" t="s">
        <v>497</v>
      </c>
      <c r="M278" s="124" t="s">
        <v>137</v>
      </c>
      <c r="N278" s="125" t="s">
        <v>707</v>
      </c>
      <c r="O278" t="s">
        <v>1767</v>
      </c>
      <c r="P278" s="1" t="s">
        <v>2031</v>
      </c>
      <c r="Q278" s="137">
        <v>8525</v>
      </c>
      <c r="R278" s="138">
        <v>1062</v>
      </c>
      <c r="S278" s="138">
        <v>1498</v>
      </c>
      <c r="T278" s="138">
        <f t="shared" si="12"/>
        <v>11085</v>
      </c>
      <c r="U278" s="146">
        <v>8.3000000000000004E-2</v>
      </c>
      <c r="V278" s="147">
        <f t="shared" si="13"/>
        <v>11085</v>
      </c>
      <c r="W278" s="148">
        <f t="shared" si="14"/>
        <v>0</v>
      </c>
    </row>
    <row r="279" spans="1:23" hidden="1" x14ac:dyDescent="0.25">
      <c r="A279" s="50" t="s">
        <v>2027</v>
      </c>
      <c r="B279" s="109">
        <v>124470</v>
      </c>
      <c r="C279" s="109" t="s">
        <v>1765</v>
      </c>
      <c r="D279" s="110" t="s">
        <v>1471</v>
      </c>
      <c r="E279">
        <v>7</v>
      </c>
      <c r="F279" s="50" t="s">
        <v>1766</v>
      </c>
      <c r="G279" s="109" t="s">
        <v>1159</v>
      </c>
      <c r="H279" s="109">
        <v>12</v>
      </c>
      <c r="I279" s="119">
        <v>0.91700000000000004</v>
      </c>
      <c r="J279" s="123" t="s">
        <v>0</v>
      </c>
      <c r="K279" s="124" t="s">
        <v>494</v>
      </c>
      <c r="L279" s="124" t="s">
        <v>497</v>
      </c>
      <c r="M279" s="124" t="s">
        <v>137</v>
      </c>
      <c r="N279" s="125" t="s">
        <v>4</v>
      </c>
      <c r="O279" t="s">
        <v>1768</v>
      </c>
      <c r="P279" s="1" t="s">
        <v>2031</v>
      </c>
      <c r="Q279" s="137">
        <v>94194</v>
      </c>
      <c r="R279" s="138">
        <v>11736</v>
      </c>
      <c r="S279" s="138">
        <v>16552</v>
      </c>
      <c r="T279" s="138">
        <f t="shared" si="12"/>
        <v>122482</v>
      </c>
      <c r="U279" s="146">
        <v>0.91700000000000004</v>
      </c>
      <c r="V279" s="147">
        <f t="shared" si="13"/>
        <v>122482</v>
      </c>
      <c r="W279" s="148">
        <f t="shared" si="14"/>
        <v>0</v>
      </c>
    </row>
    <row r="280" spans="1:23" hidden="1" x14ac:dyDescent="0.25">
      <c r="A280" s="50" t="s">
        <v>2026</v>
      </c>
      <c r="B280" s="109">
        <v>124480</v>
      </c>
      <c r="C280" s="109" t="s">
        <v>1769</v>
      </c>
      <c r="D280" s="110" t="s">
        <v>1770</v>
      </c>
      <c r="E280">
        <v>6</v>
      </c>
      <c r="F280" s="50" t="s">
        <v>1576</v>
      </c>
      <c r="G280" s="109" t="s">
        <v>1584</v>
      </c>
      <c r="H280" s="109">
        <v>12</v>
      </c>
      <c r="I280" s="119">
        <v>1</v>
      </c>
      <c r="J280" s="123" t="s">
        <v>0</v>
      </c>
      <c r="K280" s="124" t="s">
        <v>88</v>
      </c>
      <c r="L280" s="124" t="s">
        <v>89</v>
      </c>
      <c r="M280" s="124" t="s">
        <v>15</v>
      </c>
      <c r="N280" s="125" t="s">
        <v>4</v>
      </c>
      <c r="O280" t="s">
        <v>1571</v>
      </c>
      <c r="P280" s="1" t="s">
        <v>2032</v>
      </c>
      <c r="Q280" s="137">
        <v>48528</v>
      </c>
      <c r="R280" s="138">
        <v>10352</v>
      </c>
      <c r="S280" s="138">
        <v>18050</v>
      </c>
      <c r="T280" s="138">
        <f t="shared" si="12"/>
        <v>76930</v>
      </c>
      <c r="U280" s="146">
        <v>1</v>
      </c>
      <c r="V280" s="147">
        <f t="shared" si="13"/>
        <v>76930</v>
      </c>
      <c r="W280" s="148">
        <f t="shared" si="14"/>
        <v>0</v>
      </c>
    </row>
    <row r="281" spans="1:23" hidden="1" x14ac:dyDescent="0.25">
      <c r="A281" s="50" t="s">
        <v>2027</v>
      </c>
      <c r="B281" s="109">
        <v>124540</v>
      </c>
      <c r="C281" s="109" t="s">
        <v>1771</v>
      </c>
      <c r="D281" s="110" t="s">
        <v>1703</v>
      </c>
      <c r="E281">
        <v>7</v>
      </c>
      <c r="F281" s="50" t="s">
        <v>1592</v>
      </c>
      <c r="G281" s="109" t="s">
        <v>1596</v>
      </c>
      <c r="H281" s="109">
        <v>12</v>
      </c>
      <c r="I281" s="119">
        <v>1</v>
      </c>
      <c r="J281" s="123" t="s">
        <v>0</v>
      </c>
      <c r="K281" s="124" t="s">
        <v>411</v>
      </c>
      <c r="L281" s="124" t="s">
        <v>412</v>
      </c>
      <c r="M281" s="124" t="s">
        <v>15</v>
      </c>
      <c r="N281" s="125" t="s">
        <v>4</v>
      </c>
      <c r="O281" t="s">
        <v>1594</v>
      </c>
      <c r="P281" s="1" t="s">
        <v>2032</v>
      </c>
      <c r="Q281" s="137">
        <v>52564</v>
      </c>
      <c r="R281" s="138">
        <v>11213</v>
      </c>
      <c r="S281" s="138">
        <v>17364</v>
      </c>
      <c r="T281" s="138">
        <f t="shared" si="12"/>
        <v>81141</v>
      </c>
      <c r="U281" s="146">
        <v>1</v>
      </c>
      <c r="V281" s="147">
        <f t="shared" si="13"/>
        <v>81141</v>
      </c>
      <c r="W281" s="148">
        <f t="shared" si="14"/>
        <v>0</v>
      </c>
    </row>
    <row r="282" spans="1:23" hidden="1" x14ac:dyDescent="0.25">
      <c r="A282" s="50" t="s">
        <v>2026</v>
      </c>
      <c r="B282" s="109">
        <v>124600</v>
      </c>
      <c r="C282" s="109" t="s">
        <v>1772</v>
      </c>
      <c r="D282" s="110" t="s">
        <v>1773</v>
      </c>
      <c r="E282">
        <v>10</v>
      </c>
      <c r="F282" s="50" t="s">
        <v>1536</v>
      </c>
      <c r="G282" s="109" t="s">
        <v>1558</v>
      </c>
      <c r="H282" s="109">
        <v>12</v>
      </c>
      <c r="I282" s="119">
        <v>1</v>
      </c>
      <c r="J282" s="123" t="s">
        <v>536</v>
      </c>
      <c r="K282" s="124" t="s">
        <v>589</v>
      </c>
      <c r="L282" s="124" t="s">
        <v>432</v>
      </c>
      <c r="M282" s="124" t="s">
        <v>15</v>
      </c>
      <c r="N282" s="125" t="s">
        <v>590</v>
      </c>
      <c r="O282" t="s">
        <v>1609</v>
      </c>
      <c r="P282" s="1" t="s">
        <v>2032</v>
      </c>
      <c r="Q282" s="137">
        <v>55920</v>
      </c>
      <c r="R282" s="138">
        <v>11929</v>
      </c>
      <c r="S282" s="138">
        <v>18050</v>
      </c>
      <c r="T282" s="138">
        <f t="shared" si="12"/>
        <v>85899</v>
      </c>
      <c r="U282" s="146">
        <v>1</v>
      </c>
      <c r="V282" s="147">
        <f t="shared" si="13"/>
        <v>85899</v>
      </c>
      <c r="W282" s="148">
        <f t="shared" si="14"/>
        <v>0</v>
      </c>
    </row>
    <row r="283" spans="1:23" hidden="1" x14ac:dyDescent="0.25">
      <c r="A283" s="50" t="s">
        <v>2026</v>
      </c>
      <c r="B283" s="109">
        <v>124760</v>
      </c>
      <c r="C283" s="109" t="s">
        <v>1774</v>
      </c>
      <c r="D283" s="110" t="s">
        <v>1269</v>
      </c>
      <c r="E283">
        <v>7</v>
      </c>
      <c r="F283" s="50" t="s">
        <v>1143</v>
      </c>
      <c r="G283" s="109" t="s">
        <v>1381</v>
      </c>
      <c r="H283" s="109">
        <v>10</v>
      </c>
      <c r="I283" s="119">
        <v>1</v>
      </c>
      <c r="J283" s="123" t="s">
        <v>0</v>
      </c>
      <c r="K283" s="124" t="s">
        <v>272</v>
      </c>
      <c r="L283" s="124" t="s">
        <v>264</v>
      </c>
      <c r="M283" s="124" t="s">
        <v>64</v>
      </c>
      <c r="N283" s="125" t="s">
        <v>4</v>
      </c>
      <c r="O283" t="s">
        <v>1206</v>
      </c>
      <c r="P283" s="1" t="s">
        <v>2030</v>
      </c>
      <c r="Q283" s="137">
        <v>88596</v>
      </c>
      <c r="R283" s="138">
        <v>11039</v>
      </c>
      <c r="S283" s="138">
        <v>18050</v>
      </c>
      <c r="T283" s="138">
        <f t="shared" si="12"/>
        <v>117685</v>
      </c>
      <c r="U283" s="146">
        <v>1</v>
      </c>
      <c r="V283" s="147">
        <f t="shared" si="13"/>
        <v>117685</v>
      </c>
      <c r="W283" s="148">
        <f t="shared" si="14"/>
        <v>0</v>
      </c>
    </row>
    <row r="284" spans="1:23" hidden="1" x14ac:dyDescent="0.25">
      <c r="A284" s="50" t="s">
        <v>2026</v>
      </c>
      <c r="B284" s="109">
        <v>124800</v>
      </c>
      <c r="C284" s="109" t="s">
        <v>1775</v>
      </c>
      <c r="D284" s="110" t="s">
        <v>1776</v>
      </c>
      <c r="E284">
        <v>7</v>
      </c>
      <c r="F284" s="50" t="s">
        <v>1143</v>
      </c>
      <c r="G284" s="109" t="s">
        <v>1221</v>
      </c>
      <c r="H284" s="109">
        <v>10</v>
      </c>
      <c r="I284" s="119">
        <v>1</v>
      </c>
      <c r="J284" s="123" t="s">
        <v>0</v>
      </c>
      <c r="K284" s="124" t="s">
        <v>275</v>
      </c>
      <c r="L284" s="124" t="s">
        <v>264</v>
      </c>
      <c r="M284" s="124" t="s">
        <v>64</v>
      </c>
      <c r="N284" s="125" t="s">
        <v>4</v>
      </c>
      <c r="O284" t="s">
        <v>1318</v>
      </c>
      <c r="P284" s="1" t="s">
        <v>2030</v>
      </c>
      <c r="Q284" s="137">
        <v>79715</v>
      </c>
      <c r="R284" s="138">
        <v>9932</v>
      </c>
      <c r="S284" s="138">
        <v>18050</v>
      </c>
      <c r="T284" s="138">
        <f t="shared" si="12"/>
        <v>107697</v>
      </c>
      <c r="U284" s="146">
        <v>1</v>
      </c>
      <c r="V284" s="147">
        <f t="shared" si="13"/>
        <v>107697</v>
      </c>
      <c r="W284" s="148">
        <f t="shared" si="14"/>
        <v>0</v>
      </c>
    </row>
    <row r="285" spans="1:23" hidden="1" x14ac:dyDescent="0.25">
      <c r="A285" s="50" t="s">
        <v>2027</v>
      </c>
      <c r="B285" s="109">
        <v>124810</v>
      </c>
      <c r="C285" s="109" t="s">
        <v>1777</v>
      </c>
      <c r="D285" s="110" t="s">
        <v>1721</v>
      </c>
      <c r="E285">
        <v>7</v>
      </c>
      <c r="F285" s="50" t="s">
        <v>1195</v>
      </c>
      <c r="G285" s="109" t="s">
        <v>1285</v>
      </c>
      <c r="H285" s="109">
        <v>11</v>
      </c>
      <c r="I285" s="119">
        <v>1</v>
      </c>
      <c r="J285" s="123" t="s">
        <v>0</v>
      </c>
      <c r="K285" s="124" t="s">
        <v>440</v>
      </c>
      <c r="L285" s="124" t="s">
        <v>432</v>
      </c>
      <c r="M285" s="124" t="s">
        <v>436</v>
      </c>
      <c r="N285" s="125" t="s">
        <v>437</v>
      </c>
      <c r="O285" t="s">
        <v>1197</v>
      </c>
      <c r="P285" s="1" t="s">
        <v>2031</v>
      </c>
      <c r="Q285" s="137">
        <v>90755</v>
      </c>
      <c r="R285" s="138">
        <v>11308</v>
      </c>
      <c r="S285" s="138">
        <v>17364</v>
      </c>
      <c r="T285" s="138">
        <f t="shared" si="12"/>
        <v>119427</v>
      </c>
      <c r="U285" s="146">
        <v>1</v>
      </c>
      <c r="V285" s="147">
        <f t="shared" si="13"/>
        <v>119427</v>
      </c>
      <c r="W285" s="148">
        <f t="shared" si="14"/>
        <v>0</v>
      </c>
    </row>
    <row r="286" spans="1:23" hidden="1" x14ac:dyDescent="0.25">
      <c r="A286" s="50" t="s">
        <v>2026</v>
      </c>
      <c r="B286" s="109">
        <v>124830</v>
      </c>
      <c r="C286" s="109" t="s">
        <v>1361</v>
      </c>
      <c r="D286" s="110" t="s">
        <v>1778</v>
      </c>
      <c r="E286">
        <v>9</v>
      </c>
      <c r="F286" s="50" t="s">
        <v>1779</v>
      </c>
      <c r="G286" s="109" t="s">
        <v>1584</v>
      </c>
      <c r="H286" s="109">
        <v>12</v>
      </c>
      <c r="I286" s="119">
        <v>0.64</v>
      </c>
      <c r="J286" s="123" t="s">
        <v>941</v>
      </c>
      <c r="K286" s="124" t="s">
        <v>942</v>
      </c>
      <c r="L286" s="124" t="s">
        <v>74</v>
      </c>
      <c r="M286" s="124" t="s">
        <v>15</v>
      </c>
      <c r="N286" s="125" t="s">
        <v>4</v>
      </c>
      <c r="O286" t="s">
        <v>1780</v>
      </c>
      <c r="P286" s="1" t="s">
        <v>2032</v>
      </c>
      <c r="Q286" s="137">
        <v>31057</v>
      </c>
      <c r="R286" s="138">
        <v>7116</v>
      </c>
      <c r="S286" s="138">
        <v>2477</v>
      </c>
      <c r="T286" s="138">
        <f t="shared" si="12"/>
        <v>40650</v>
      </c>
      <c r="U286" s="146">
        <v>0.64</v>
      </c>
      <c r="V286" s="147">
        <f t="shared" si="13"/>
        <v>40650</v>
      </c>
      <c r="W286" s="148">
        <f t="shared" si="14"/>
        <v>0</v>
      </c>
    </row>
    <row r="287" spans="1:23" hidden="1" x14ac:dyDescent="0.25">
      <c r="A287" s="50" t="s">
        <v>2026</v>
      </c>
      <c r="B287" s="109">
        <v>124840</v>
      </c>
      <c r="C287" s="109" t="s">
        <v>1781</v>
      </c>
      <c r="D287" s="110" t="s">
        <v>1280</v>
      </c>
      <c r="E287">
        <v>7</v>
      </c>
      <c r="F287" s="50" t="s">
        <v>1143</v>
      </c>
      <c r="G287" s="109" t="s">
        <v>1159</v>
      </c>
      <c r="H287" s="109">
        <v>10</v>
      </c>
      <c r="I287" s="119">
        <v>1</v>
      </c>
      <c r="J287" s="123" t="s">
        <v>0</v>
      </c>
      <c r="K287" s="124" t="s">
        <v>391</v>
      </c>
      <c r="L287" s="124" t="s">
        <v>46</v>
      </c>
      <c r="M287" s="124" t="s">
        <v>64</v>
      </c>
      <c r="N287" s="125" t="s">
        <v>4</v>
      </c>
      <c r="O287" t="s">
        <v>1490</v>
      </c>
      <c r="P287" s="1" t="s">
        <v>2030</v>
      </c>
      <c r="Q287" s="137">
        <v>85600</v>
      </c>
      <c r="R287" s="138">
        <v>10665</v>
      </c>
      <c r="S287" s="138">
        <v>17364</v>
      </c>
      <c r="T287" s="138">
        <f t="shared" si="12"/>
        <v>113629</v>
      </c>
      <c r="U287" s="146">
        <v>1</v>
      </c>
      <c r="V287" s="147">
        <f t="shared" si="13"/>
        <v>113629</v>
      </c>
      <c r="W287" s="148">
        <f t="shared" si="14"/>
        <v>0</v>
      </c>
    </row>
    <row r="288" spans="1:23" hidden="1" x14ac:dyDescent="0.25">
      <c r="A288" s="50" t="s">
        <v>2026</v>
      </c>
      <c r="B288" s="109">
        <v>124850</v>
      </c>
      <c r="C288" s="109" t="s">
        <v>1782</v>
      </c>
      <c r="D288" s="110" t="s">
        <v>1783</v>
      </c>
      <c r="E288">
        <v>7</v>
      </c>
      <c r="F288" s="50" t="s">
        <v>1164</v>
      </c>
      <c r="G288" s="109" t="s">
        <v>1393</v>
      </c>
      <c r="H288" s="109">
        <v>10</v>
      </c>
      <c r="I288" s="119">
        <v>1</v>
      </c>
      <c r="J288" s="123" t="s">
        <v>0</v>
      </c>
      <c r="K288" s="124" t="s">
        <v>88</v>
      </c>
      <c r="L288" s="124" t="s">
        <v>89</v>
      </c>
      <c r="M288" s="124" t="s">
        <v>90</v>
      </c>
      <c r="N288" s="125" t="s">
        <v>4</v>
      </c>
      <c r="O288" t="s">
        <v>1166</v>
      </c>
      <c r="P288" s="1" t="s">
        <v>2031</v>
      </c>
      <c r="Q288" s="137">
        <v>79523</v>
      </c>
      <c r="R288" s="138">
        <v>9908</v>
      </c>
      <c r="S288" s="138">
        <v>18050</v>
      </c>
      <c r="T288" s="138">
        <f t="shared" si="12"/>
        <v>107481</v>
      </c>
      <c r="U288" s="146">
        <v>1</v>
      </c>
      <c r="V288" s="147">
        <f t="shared" si="13"/>
        <v>107481</v>
      </c>
      <c r="W288" s="148">
        <f t="shared" si="14"/>
        <v>0</v>
      </c>
    </row>
    <row r="289" spans="1:23" hidden="1" x14ac:dyDescent="0.25">
      <c r="A289" s="50" t="s">
        <v>2027</v>
      </c>
      <c r="B289" s="109">
        <v>124980</v>
      </c>
      <c r="C289" s="109" t="s">
        <v>1784</v>
      </c>
      <c r="D289" s="110" t="s">
        <v>1414</v>
      </c>
      <c r="E289">
        <v>1</v>
      </c>
      <c r="F289" s="50" t="s">
        <v>1785</v>
      </c>
      <c r="G289" s="109" t="s">
        <v>1786</v>
      </c>
      <c r="H289" s="109">
        <v>12</v>
      </c>
      <c r="I289" s="119">
        <v>1</v>
      </c>
      <c r="J289" s="123" t="s">
        <v>1075</v>
      </c>
      <c r="K289" s="124" t="s">
        <v>1076</v>
      </c>
      <c r="L289" s="124" t="s">
        <v>83</v>
      </c>
      <c r="M289" s="124" t="s">
        <v>39</v>
      </c>
      <c r="N289" s="125" t="s">
        <v>4</v>
      </c>
      <c r="O289" t="s">
        <v>1787</v>
      </c>
      <c r="P289" s="1" t="s">
        <v>2032</v>
      </c>
      <c r="Q289" s="137">
        <v>79584</v>
      </c>
      <c r="R289" s="138">
        <v>17745</v>
      </c>
      <c r="S289" s="138">
        <v>3870</v>
      </c>
      <c r="T289" s="138">
        <f t="shared" si="12"/>
        <v>101199</v>
      </c>
      <c r="U289" s="146">
        <v>1</v>
      </c>
      <c r="V289" s="147">
        <f t="shared" si="13"/>
        <v>101199</v>
      </c>
      <c r="W289" s="148">
        <f t="shared" si="14"/>
        <v>0</v>
      </c>
    </row>
    <row r="290" spans="1:23" hidden="1" x14ac:dyDescent="0.25">
      <c r="A290" s="50" t="s">
        <v>2027</v>
      </c>
      <c r="B290" s="109">
        <v>126010</v>
      </c>
      <c r="C290" s="109" t="s">
        <v>1788</v>
      </c>
      <c r="D290" s="110" t="s">
        <v>1192</v>
      </c>
      <c r="E290">
        <v>7</v>
      </c>
      <c r="F290" s="50" t="s">
        <v>1195</v>
      </c>
      <c r="G290" s="109" t="s">
        <v>1221</v>
      </c>
      <c r="H290" s="109">
        <v>11</v>
      </c>
      <c r="I290" s="119">
        <v>1</v>
      </c>
      <c r="J290" s="123" t="s">
        <v>536</v>
      </c>
      <c r="K290" s="124" t="s">
        <v>494</v>
      </c>
      <c r="L290" s="124" t="s">
        <v>497</v>
      </c>
      <c r="M290" s="124" t="s">
        <v>436</v>
      </c>
      <c r="N290" s="125" t="s">
        <v>707</v>
      </c>
      <c r="O290" t="s">
        <v>1478</v>
      </c>
      <c r="P290" s="1" t="s">
        <v>2031</v>
      </c>
      <c r="Q290" s="137">
        <v>87686</v>
      </c>
      <c r="R290" s="138">
        <v>10925</v>
      </c>
      <c r="S290" s="138">
        <v>18050</v>
      </c>
      <c r="T290" s="138">
        <f t="shared" si="12"/>
        <v>116661</v>
      </c>
      <c r="U290" s="146">
        <v>1</v>
      </c>
      <c r="V290" s="147">
        <f t="shared" si="13"/>
        <v>116661</v>
      </c>
      <c r="W290" s="148">
        <f t="shared" si="14"/>
        <v>0</v>
      </c>
    </row>
    <row r="291" spans="1:23" hidden="1" x14ac:dyDescent="0.25">
      <c r="A291" s="50" t="s">
        <v>2026</v>
      </c>
      <c r="B291" s="109">
        <v>126080</v>
      </c>
      <c r="C291" s="109" t="s">
        <v>1789</v>
      </c>
      <c r="D291" s="110" t="s">
        <v>1271</v>
      </c>
      <c r="E291">
        <v>7</v>
      </c>
      <c r="F291" s="50" t="s">
        <v>1143</v>
      </c>
      <c r="G291" s="109" t="s">
        <v>1159</v>
      </c>
      <c r="H291" s="109">
        <v>10</v>
      </c>
      <c r="I291" s="119">
        <v>1</v>
      </c>
      <c r="J291" s="123" t="s">
        <v>0</v>
      </c>
      <c r="K291" s="124" t="s">
        <v>356</v>
      </c>
      <c r="L291" s="124" t="s">
        <v>357</v>
      </c>
      <c r="M291" s="124" t="s">
        <v>64</v>
      </c>
      <c r="N291" s="125" t="s">
        <v>4</v>
      </c>
      <c r="O291" t="s">
        <v>1145</v>
      </c>
      <c r="P291" s="1" t="s">
        <v>2030</v>
      </c>
      <c r="Q291" s="137">
        <v>85600</v>
      </c>
      <c r="R291" s="138">
        <v>10665</v>
      </c>
      <c r="S291" s="138">
        <v>18050</v>
      </c>
      <c r="T291" s="138">
        <f t="shared" si="12"/>
        <v>114315</v>
      </c>
      <c r="U291" s="146">
        <v>1</v>
      </c>
      <c r="V291" s="147">
        <f t="shared" si="13"/>
        <v>114315</v>
      </c>
      <c r="W291" s="148">
        <f t="shared" si="14"/>
        <v>0</v>
      </c>
    </row>
    <row r="292" spans="1:23" hidden="1" x14ac:dyDescent="0.25">
      <c r="A292" s="50" t="s">
        <v>2026</v>
      </c>
      <c r="B292" s="109">
        <v>127020</v>
      </c>
      <c r="C292" s="109" t="s">
        <v>1790</v>
      </c>
      <c r="D292" s="110" t="s">
        <v>1220</v>
      </c>
      <c r="E292">
        <v>7</v>
      </c>
      <c r="F292" s="50" t="s">
        <v>1143</v>
      </c>
      <c r="G292" s="109" t="s">
        <v>1791</v>
      </c>
      <c r="H292" s="109">
        <v>10</v>
      </c>
      <c r="I292" s="119">
        <v>1</v>
      </c>
      <c r="J292" s="123" t="s">
        <v>0</v>
      </c>
      <c r="K292" s="124" t="s">
        <v>178</v>
      </c>
      <c r="L292" s="124" t="s">
        <v>155</v>
      </c>
      <c r="M292" s="124" t="s">
        <v>64</v>
      </c>
      <c r="N292" s="125" t="s">
        <v>4</v>
      </c>
      <c r="O292" t="s">
        <v>1215</v>
      </c>
      <c r="P292" s="1" t="s">
        <v>2030</v>
      </c>
      <c r="Q292" s="137">
        <v>74416</v>
      </c>
      <c r="R292" s="138">
        <v>9272</v>
      </c>
      <c r="S292" s="138">
        <v>17364</v>
      </c>
      <c r="T292" s="138">
        <f t="shared" si="12"/>
        <v>101052</v>
      </c>
      <c r="U292" s="146">
        <v>1</v>
      </c>
      <c r="V292" s="147">
        <f t="shared" si="13"/>
        <v>101052</v>
      </c>
      <c r="W292" s="148">
        <f t="shared" si="14"/>
        <v>0</v>
      </c>
    </row>
    <row r="293" spans="1:23" hidden="1" x14ac:dyDescent="0.25">
      <c r="A293" s="50" t="s">
        <v>2026</v>
      </c>
      <c r="B293" s="109">
        <v>127030</v>
      </c>
      <c r="C293" s="109" t="s">
        <v>1792</v>
      </c>
      <c r="D293" s="110" t="s">
        <v>1793</v>
      </c>
      <c r="E293">
        <v>5</v>
      </c>
      <c r="F293" s="50" t="s">
        <v>1794</v>
      </c>
      <c r="G293" s="109" t="s">
        <v>1546</v>
      </c>
      <c r="H293" s="109">
        <v>11</v>
      </c>
      <c r="I293" s="119">
        <v>0.53300000000000003</v>
      </c>
      <c r="J293" s="123" t="s">
        <v>0</v>
      </c>
      <c r="K293" s="124" t="s">
        <v>217</v>
      </c>
      <c r="L293" s="124" t="s">
        <v>121</v>
      </c>
      <c r="M293" s="124" t="s">
        <v>218</v>
      </c>
      <c r="N293" s="125" t="s">
        <v>4</v>
      </c>
      <c r="O293" t="s">
        <v>1795</v>
      </c>
      <c r="P293" s="1" t="s">
        <v>2033</v>
      </c>
      <c r="Q293" s="137">
        <v>25805</v>
      </c>
      <c r="R293" s="138">
        <v>5913</v>
      </c>
      <c r="S293" s="138">
        <v>2063</v>
      </c>
      <c r="T293" s="138">
        <f t="shared" si="12"/>
        <v>33781</v>
      </c>
      <c r="U293" s="146">
        <v>0.53300000000000003</v>
      </c>
      <c r="V293" s="147">
        <f t="shared" si="13"/>
        <v>33781</v>
      </c>
      <c r="W293" s="148">
        <f t="shared" si="14"/>
        <v>0</v>
      </c>
    </row>
    <row r="294" spans="1:23" hidden="1" x14ac:dyDescent="0.25">
      <c r="A294" s="50" t="s">
        <v>2026</v>
      </c>
      <c r="B294" s="109">
        <v>127060</v>
      </c>
      <c r="C294" s="109" t="s">
        <v>1796</v>
      </c>
      <c r="D294" s="110" t="s">
        <v>1797</v>
      </c>
      <c r="E294">
        <v>9</v>
      </c>
      <c r="F294" s="50" t="s">
        <v>1798</v>
      </c>
      <c r="G294" s="109" t="s">
        <v>1603</v>
      </c>
      <c r="H294" s="109">
        <v>12</v>
      </c>
      <c r="I294" s="119">
        <v>1</v>
      </c>
      <c r="J294" s="123" t="s">
        <v>0</v>
      </c>
      <c r="K294" s="124" t="s">
        <v>17</v>
      </c>
      <c r="L294" s="124" t="s">
        <v>18</v>
      </c>
      <c r="M294" s="124" t="s">
        <v>15</v>
      </c>
      <c r="N294" s="125" t="s">
        <v>4</v>
      </c>
      <c r="O294" t="s">
        <v>1799</v>
      </c>
      <c r="P294" s="1" t="s">
        <v>2032</v>
      </c>
      <c r="Q294" s="137">
        <v>58260</v>
      </c>
      <c r="R294" s="138">
        <v>12428</v>
      </c>
      <c r="S294" s="138">
        <v>18050</v>
      </c>
      <c r="T294" s="138">
        <f t="shared" si="12"/>
        <v>88738</v>
      </c>
      <c r="U294" s="146">
        <v>1</v>
      </c>
      <c r="V294" s="147">
        <f t="shared" si="13"/>
        <v>88738</v>
      </c>
      <c r="W294" s="148">
        <f t="shared" si="14"/>
        <v>0</v>
      </c>
    </row>
    <row r="295" spans="1:23" hidden="1" x14ac:dyDescent="0.25">
      <c r="A295" s="50" t="s">
        <v>2026</v>
      </c>
      <c r="B295" s="109">
        <v>128050</v>
      </c>
      <c r="C295" s="109" t="s">
        <v>1800</v>
      </c>
      <c r="D295" s="110" t="s">
        <v>1801</v>
      </c>
      <c r="E295">
        <v>7</v>
      </c>
      <c r="F295" s="50" t="s">
        <v>1802</v>
      </c>
      <c r="G295" s="109" t="s">
        <v>1376</v>
      </c>
      <c r="H295" s="109">
        <v>12</v>
      </c>
      <c r="I295" s="119">
        <v>1</v>
      </c>
      <c r="J295" s="123" t="s">
        <v>0</v>
      </c>
      <c r="K295" s="124" t="s">
        <v>108</v>
      </c>
      <c r="L295" s="124" t="s">
        <v>112</v>
      </c>
      <c r="M295" s="124" t="s">
        <v>3</v>
      </c>
      <c r="N295" s="125" t="s">
        <v>4</v>
      </c>
      <c r="O295" t="s">
        <v>1803</v>
      </c>
      <c r="P295" s="1" t="s">
        <v>2031</v>
      </c>
      <c r="Q295" s="137">
        <v>123518</v>
      </c>
      <c r="R295" s="138">
        <v>26350</v>
      </c>
      <c r="S295" s="138">
        <v>18050</v>
      </c>
      <c r="T295" s="138">
        <f t="shared" si="12"/>
        <v>167918</v>
      </c>
      <c r="U295" s="146">
        <v>1</v>
      </c>
      <c r="V295" s="147">
        <f t="shared" si="13"/>
        <v>167918</v>
      </c>
      <c r="W295" s="148">
        <f t="shared" si="14"/>
        <v>0</v>
      </c>
    </row>
    <row r="296" spans="1:23" hidden="1" x14ac:dyDescent="0.25">
      <c r="A296" s="50" t="s">
        <v>2027</v>
      </c>
      <c r="B296" s="109">
        <v>129000</v>
      </c>
      <c r="C296" s="109" t="s">
        <v>1804</v>
      </c>
      <c r="D296" s="110" t="s">
        <v>1805</v>
      </c>
      <c r="E296">
        <v>12</v>
      </c>
      <c r="F296" s="50" t="s">
        <v>1630</v>
      </c>
      <c r="G296" s="109" t="s">
        <v>1806</v>
      </c>
      <c r="H296" s="109">
        <v>12</v>
      </c>
      <c r="I296" s="119">
        <v>1</v>
      </c>
      <c r="J296" s="123" t="s">
        <v>0</v>
      </c>
      <c r="K296" s="124" t="s">
        <v>459</v>
      </c>
      <c r="L296" s="124" t="s">
        <v>460</v>
      </c>
      <c r="M296" s="124" t="s">
        <v>15</v>
      </c>
      <c r="N296" s="125" t="s">
        <v>4</v>
      </c>
      <c r="O296" t="s">
        <v>1632</v>
      </c>
      <c r="P296" s="1" t="s">
        <v>2032</v>
      </c>
      <c r="Q296" s="137">
        <v>54920</v>
      </c>
      <c r="R296" s="138">
        <v>11716</v>
      </c>
      <c r="S296" s="138">
        <v>18050</v>
      </c>
      <c r="T296" s="138">
        <f t="shared" si="12"/>
        <v>84686</v>
      </c>
      <c r="U296" s="146">
        <v>1</v>
      </c>
      <c r="V296" s="147">
        <f t="shared" si="13"/>
        <v>84686</v>
      </c>
      <c r="W296" s="148">
        <f t="shared" si="14"/>
        <v>0</v>
      </c>
    </row>
    <row r="297" spans="1:23" hidden="1" x14ac:dyDescent="0.25">
      <c r="A297" s="50" t="s">
        <v>2027</v>
      </c>
      <c r="B297" s="109">
        <v>129050</v>
      </c>
      <c r="C297" s="109" t="s">
        <v>1807</v>
      </c>
      <c r="D297" s="110" t="s">
        <v>1808</v>
      </c>
      <c r="E297">
        <v>7</v>
      </c>
      <c r="F297" s="50" t="s">
        <v>1809</v>
      </c>
      <c r="G297" s="109" t="s">
        <v>1810</v>
      </c>
      <c r="H297" s="109">
        <v>12</v>
      </c>
      <c r="I297" s="119">
        <v>1</v>
      </c>
      <c r="J297" s="123" t="s">
        <v>0</v>
      </c>
      <c r="K297" s="124" t="s">
        <v>411</v>
      </c>
      <c r="L297" s="124" t="s">
        <v>412</v>
      </c>
      <c r="M297" s="124" t="s">
        <v>414</v>
      </c>
      <c r="N297" s="125" t="s">
        <v>4</v>
      </c>
      <c r="O297" t="s">
        <v>1811</v>
      </c>
      <c r="P297" s="1" t="s">
        <v>2032</v>
      </c>
      <c r="Q297" s="137">
        <v>99824</v>
      </c>
      <c r="R297" s="138">
        <v>21295</v>
      </c>
      <c r="S297" s="138">
        <v>17364</v>
      </c>
      <c r="T297" s="138">
        <f t="shared" si="12"/>
        <v>138483</v>
      </c>
      <c r="U297" s="146">
        <v>1</v>
      </c>
      <c r="V297" s="147">
        <f t="shared" si="13"/>
        <v>138483</v>
      </c>
      <c r="W297" s="148">
        <f t="shared" si="14"/>
        <v>0</v>
      </c>
    </row>
    <row r="298" spans="1:23" hidden="1" x14ac:dyDescent="0.25">
      <c r="A298" s="50" t="s">
        <v>2026</v>
      </c>
      <c r="B298" s="109">
        <v>130040</v>
      </c>
      <c r="C298" s="109" t="s">
        <v>1812</v>
      </c>
      <c r="D298" s="110" t="s">
        <v>1813</v>
      </c>
      <c r="E298">
        <v>7</v>
      </c>
      <c r="F298" s="50" t="s">
        <v>1143</v>
      </c>
      <c r="G298" s="109" t="s">
        <v>1285</v>
      </c>
      <c r="H298" s="109">
        <v>10</v>
      </c>
      <c r="I298" s="119">
        <v>1</v>
      </c>
      <c r="J298" s="123" t="s">
        <v>0</v>
      </c>
      <c r="K298" s="124" t="s">
        <v>275</v>
      </c>
      <c r="L298" s="124" t="s">
        <v>264</v>
      </c>
      <c r="M298" s="124" t="s">
        <v>64</v>
      </c>
      <c r="N298" s="125" t="s">
        <v>4</v>
      </c>
      <c r="O298" t="s">
        <v>1318</v>
      </c>
      <c r="P298" s="1" t="s">
        <v>2030</v>
      </c>
      <c r="Q298" s="137">
        <v>82505</v>
      </c>
      <c r="R298" s="138">
        <v>10280</v>
      </c>
      <c r="S298" s="138">
        <v>18050</v>
      </c>
      <c r="T298" s="138">
        <f t="shared" si="12"/>
        <v>110835</v>
      </c>
      <c r="U298" s="146">
        <v>1</v>
      </c>
      <c r="V298" s="147">
        <f t="shared" si="13"/>
        <v>110835</v>
      </c>
      <c r="W298" s="148">
        <f t="shared" si="14"/>
        <v>0</v>
      </c>
    </row>
    <row r="299" spans="1:23" hidden="1" x14ac:dyDescent="0.25">
      <c r="A299" s="50" t="s">
        <v>2026</v>
      </c>
      <c r="B299" s="109">
        <v>130090</v>
      </c>
      <c r="C299" s="109" t="s">
        <v>1814</v>
      </c>
      <c r="D299" s="110" t="s">
        <v>1815</v>
      </c>
      <c r="E299">
        <v>7</v>
      </c>
      <c r="F299" s="50" t="s">
        <v>1184</v>
      </c>
      <c r="G299" s="109" t="s">
        <v>1176</v>
      </c>
      <c r="H299" s="109">
        <v>10</v>
      </c>
      <c r="I299" s="119">
        <v>7.2999999999999995E-2</v>
      </c>
      <c r="J299" s="123" t="s">
        <v>0</v>
      </c>
      <c r="K299" s="124" t="s">
        <v>263</v>
      </c>
      <c r="L299" s="124" t="s">
        <v>18</v>
      </c>
      <c r="M299" s="124" t="s">
        <v>153</v>
      </c>
      <c r="N299" s="125" t="s">
        <v>4</v>
      </c>
      <c r="O299" t="s">
        <v>1816</v>
      </c>
      <c r="P299" s="1" t="s">
        <v>2031</v>
      </c>
      <c r="Q299" s="137">
        <v>5608</v>
      </c>
      <c r="R299" s="138">
        <v>698</v>
      </c>
      <c r="S299" s="138">
        <v>1318</v>
      </c>
      <c r="T299" s="138">
        <f t="shared" si="12"/>
        <v>7624</v>
      </c>
      <c r="U299" s="146">
        <v>7.2999999999999995E-2</v>
      </c>
      <c r="V299" s="147">
        <f t="shared" si="13"/>
        <v>7624</v>
      </c>
      <c r="W299" s="148">
        <f t="shared" si="14"/>
        <v>0</v>
      </c>
    </row>
    <row r="300" spans="1:23" hidden="1" x14ac:dyDescent="0.25">
      <c r="A300" s="50" t="s">
        <v>2026</v>
      </c>
      <c r="B300" s="109">
        <v>130090</v>
      </c>
      <c r="C300" s="109" t="s">
        <v>1814</v>
      </c>
      <c r="D300" s="110" t="s">
        <v>1815</v>
      </c>
      <c r="E300">
        <v>7</v>
      </c>
      <c r="F300" s="50" t="s">
        <v>1143</v>
      </c>
      <c r="G300" s="109" t="s">
        <v>1176</v>
      </c>
      <c r="H300" s="109">
        <v>10</v>
      </c>
      <c r="I300" s="119">
        <v>0.92700000000000005</v>
      </c>
      <c r="J300" s="123" t="s">
        <v>0</v>
      </c>
      <c r="K300" s="124" t="s">
        <v>263</v>
      </c>
      <c r="L300" s="124" t="s">
        <v>264</v>
      </c>
      <c r="M300" s="124" t="s">
        <v>64</v>
      </c>
      <c r="N300" s="125" t="s">
        <v>4</v>
      </c>
      <c r="O300" t="s">
        <v>1303</v>
      </c>
      <c r="P300" s="1" t="s">
        <v>2030</v>
      </c>
      <c r="Q300" s="137">
        <v>71225</v>
      </c>
      <c r="R300" s="138">
        <v>8874</v>
      </c>
      <c r="S300" s="138">
        <v>16732</v>
      </c>
      <c r="T300" s="138">
        <f t="shared" si="12"/>
        <v>96831</v>
      </c>
      <c r="U300" s="146">
        <v>0.92700000000000005</v>
      </c>
      <c r="V300" s="147">
        <f t="shared" si="13"/>
        <v>96831</v>
      </c>
      <c r="W300" s="148">
        <f t="shared" si="14"/>
        <v>0</v>
      </c>
    </row>
    <row r="301" spans="1:23" hidden="1" x14ac:dyDescent="0.25">
      <c r="A301" s="50" t="s">
        <v>2027</v>
      </c>
      <c r="B301" s="109">
        <v>131070</v>
      </c>
      <c r="C301" s="109" t="s">
        <v>1817</v>
      </c>
      <c r="D301" s="110" t="s">
        <v>1269</v>
      </c>
      <c r="E301">
        <v>2</v>
      </c>
      <c r="F301" s="50" t="s">
        <v>1818</v>
      </c>
      <c r="G301" s="109" t="s">
        <v>1700</v>
      </c>
      <c r="H301" s="109">
        <v>12</v>
      </c>
      <c r="I301" s="119">
        <v>1</v>
      </c>
      <c r="J301" s="123" t="s">
        <v>0</v>
      </c>
      <c r="K301" s="124" t="s">
        <v>459</v>
      </c>
      <c r="L301" s="124" t="s">
        <v>460</v>
      </c>
      <c r="M301" s="124" t="s">
        <v>15</v>
      </c>
      <c r="N301" s="125" t="s">
        <v>4</v>
      </c>
      <c r="O301" t="s">
        <v>1632</v>
      </c>
      <c r="P301" s="1" t="s">
        <v>2032</v>
      </c>
      <c r="Q301" s="137">
        <v>41621</v>
      </c>
      <c r="R301" s="138">
        <v>8879</v>
      </c>
      <c r="S301" s="138">
        <v>18050</v>
      </c>
      <c r="T301" s="138">
        <f t="shared" si="12"/>
        <v>68550</v>
      </c>
      <c r="U301" s="146">
        <v>1</v>
      </c>
      <c r="V301" s="147">
        <f t="shared" si="13"/>
        <v>68550</v>
      </c>
      <c r="W301" s="148">
        <f t="shared" si="14"/>
        <v>0</v>
      </c>
    </row>
    <row r="302" spans="1:23" hidden="1" x14ac:dyDescent="0.25">
      <c r="A302" s="50" t="s">
        <v>2026</v>
      </c>
      <c r="B302" s="109">
        <v>131090</v>
      </c>
      <c r="C302" s="109" t="s">
        <v>1819</v>
      </c>
      <c r="D302" s="110" t="s">
        <v>1711</v>
      </c>
      <c r="E302">
        <v>7</v>
      </c>
      <c r="F302" s="50" t="s">
        <v>1234</v>
      </c>
      <c r="G302" s="109" t="s">
        <v>1176</v>
      </c>
      <c r="H302" s="109">
        <v>11</v>
      </c>
      <c r="I302" s="119">
        <v>1</v>
      </c>
      <c r="J302" s="123" t="s">
        <v>0</v>
      </c>
      <c r="K302" s="124" t="s">
        <v>135</v>
      </c>
      <c r="L302" s="124" t="s">
        <v>136</v>
      </c>
      <c r="M302" s="124" t="s">
        <v>137</v>
      </c>
      <c r="N302" s="125" t="s">
        <v>4</v>
      </c>
      <c r="O302" t="s">
        <v>1820</v>
      </c>
      <c r="P302" s="1" t="s">
        <v>2031</v>
      </c>
      <c r="Q302" s="137">
        <v>84517</v>
      </c>
      <c r="R302" s="138">
        <v>10530</v>
      </c>
      <c r="S302" s="138">
        <v>18050</v>
      </c>
      <c r="T302" s="138">
        <f t="shared" si="12"/>
        <v>113097</v>
      </c>
      <c r="U302" s="146">
        <v>1</v>
      </c>
      <c r="V302" s="147">
        <f t="shared" si="13"/>
        <v>113097</v>
      </c>
      <c r="W302" s="148">
        <f t="shared" si="14"/>
        <v>0</v>
      </c>
    </row>
    <row r="303" spans="1:23" x14ac:dyDescent="0.25">
      <c r="A303" s="50" t="s">
        <v>2025</v>
      </c>
      <c r="B303" s="109">
        <v>132030</v>
      </c>
      <c r="C303" s="109" t="s">
        <v>1821</v>
      </c>
      <c r="D303" s="110" t="s">
        <v>1257</v>
      </c>
      <c r="E303">
        <v>7</v>
      </c>
      <c r="F303" s="50" t="s">
        <v>1822</v>
      </c>
      <c r="G303" s="109" t="s">
        <v>1823</v>
      </c>
      <c r="H303" s="109">
        <v>12</v>
      </c>
      <c r="I303" s="119">
        <v>1</v>
      </c>
      <c r="J303" s="123" t="s">
        <v>955</v>
      </c>
      <c r="K303" s="124" t="s">
        <v>50</v>
      </c>
      <c r="L303" s="124" t="s">
        <v>55</v>
      </c>
      <c r="M303" s="124" t="s">
        <v>15</v>
      </c>
      <c r="N303" s="125" t="s">
        <v>4</v>
      </c>
      <c r="O303" t="s">
        <v>1824</v>
      </c>
      <c r="P303" s="1" t="s">
        <v>2032</v>
      </c>
      <c r="Q303" s="137">
        <v>49008</v>
      </c>
      <c r="R303" s="138">
        <v>10454</v>
      </c>
      <c r="S303" s="138">
        <v>18050</v>
      </c>
      <c r="T303" s="138">
        <f t="shared" si="12"/>
        <v>77512</v>
      </c>
      <c r="U303" s="146">
        <v>1</v>
      </c>
      <c r="V303" s="147">
        <f t="shared" si="13"/>
        <v>77512</v>
      </c>
      <c r="W303" s="148">
        <f t="shared" si="14"/>
        <v>0</v>
      </c>
    </row>
    <row r="304" spans="1:23" hidden="1" x14ac:dyDescent="0.25">
      <c r="A304" s="50" t="s">
        <v>2027</v>
      </c>
      <c r="B304" s="109">
        <v>132050</v>
      </c>
      <c r="C304" s="109" t="s">
        <v>1825</v>
      </c>
      <c r="D304" s="110" t="s">
        <v>1826</v>
      </c>
      <c r="E304">
        <v>7</v>
      </c>
      <c r="F304" s="50" t="s">
        <v>1827</v>
      </c>
      <c r="G304" s="109" t="s">
        <v>1221</v>
      </c>
      <c r="H304" s="109">
        <v>11</v>
      </c>
      <c r="I304" s="119">
        <v>1</v>
      </c>
      <c r="J304" s="123" t="s">
        <v>0</v>
      </c>
      <c r="K304" s="124" t="s">
        <v>452</v>
      </c>
      <c r="L304" s="124" t="s">
        <v>453</v>
      </c>
      <c r="M304" s="124" t="s">
        <v>137</v>
      </c>
      <c r="N304" s="125" t="s">
        <v>4</v>
      </c>
      <c r="O304" t="s">
        <v>1828</v>
      </c>
      <c r="P304" s="1" t="s">
        <v>2031</v>
      </c>
      <c r="Q304" s="137">
        <v>87686</v>
      </c>
      <c r="R304" s="138">
        <v>11374</v>
      </c>
      <c r="S304" s="138">
        <v>5227</v>
      </c>
      <c r="T304" s="138">
        <f t="shared" si="12"/>
        <v>104287</v>
      </c>
      <c r="U304" s="146">
        <v>1</v>
      </c>
      <c r="V304" s="147">
        <f t="shared" si="13"/>
        <v>104287</v>
      </c>
      <c r="W304" s="148">
        <f t="shared" si="14"/>
        <v>0</v>
      </c>
    </row>
    <row r="305" spans="1:23" hidden="1" x14ac:dyDescent="0.25">
      <c r="A305" s="50" t="s">
        <v>2026</v>
      </c>
      <c r="B305" s="109">
        <v>134000</v>
      </c>
      <c r="C305" s="109" t="s">
        <v>1829</v>
      </c>
      <c r="D305" s="110" t="s">
        <v>1830</v>
      </c>
      <c r="E305">
        <v>12</v>
      </c>
      <c r="F305" s="50" t="s">
        <v>1545</v>
      </c>
      <c r="G305" s="109" t="s">
        <v>1546</v>
      </c>
      <c r="H305" s="109">
        <v>10</v>
      </c>
      <c r="I305" s="119">
        <v>1</v>
      </c>
      <c r="J305" s="123" t="s">
        <v>830</v>
      </c>
      <c r="K305" s="124" t="s">
        <v>831</v>
      </c>
      <c r="L305" s="124" t="s">
        <v>837</v>
      </c>
      <c r="M305" s="124" t="s">
        <v>15</v>
      </c>
      <c r="N305" s="125" t="s">
        <v>4</v>
      </c>
      <c r="O305" t="s">
        <v>1547</v>
      </c>
      <c r="P305" s="1" t="s">
        <v>2032</v>
      </c>
      <c r="Q305" s="137">
        <v>43560</v>
      </c>
      <c r="R305" s="138">
        <v>9292</v>
      </c>
      <c r="S305" s="138">
        <v>18050</v>
      </c>
      <c r="T305" s="138">
        <f t="shared" si="12"/>
        <v>70902</v>
      </c>
      <c r="U305" s="146">
        <v>1</v>
      </c>
      <c r="V305" s="147">
        <f t="shared" si="13"/>
        <v>70902</v>
      </c>
      <c r="W305" s="148">
        <f t="shared" si="14"/>
        <v>0</v>
      </c>
    </row>
    <row r="306" spans="1:23" hidden="1" x14ac:dyDescent="0.25">
      <c r="A306" s="50" t="s">
        <v>2026</v>
      </c>
      <c r="B306" s="109">
        <v>134020</v>
      </c>
      <c r="C306" s="109" t="s">
        <v>1831</v>
      </c>
      <c r="D306" s="110" t="s">
        <v>1832</v>
      </c>
      <c r="E306">
        <v>7</v>
      </c>
      <c r="F306" s="50" t="s">
        <v>1184</v>
      </c>
      <c r="G306" s="109" t="s">
        <v>1213</v>
      </c>
      <c r="H306" s="109">
        <v>10</v>
      </c>
      <c r="I306" s="119">
        <v>0.21299999999999999</v>
      </c>
      <c r="J306" s="123" t="s">
        <v>0</v>
      </c>
      <c r="K306" s="124" t="s">
        <v>248</v>
      </c>
      <c r="L306" s="124" t="s">
        <v>18</v>
      </c>
      <c r="M306" s="124" t="s">
        <v>153</v>
      </c>
      <c r="N306" s="125" t="s">
        <v>4</v>
      </c>
      <c r="O306" t="s">
        <v>1833</v>
      </c>
      <c r="P306" s="1" t="s">
        <v>2031</v>
      </c>
      <c r="Q306" s="137">
        <v>15774</v>
      </c>
      <c r="R306" s="138">
        <v>1965</v>
      </c>
      <c r="S306" s="138">
        <v>3699</v>
      </c>
      <c r="T306" s="138">
        <f t="shared" si="12"/>
        <v>21438</v>
      </c>
      <c r="U306" s="146">
        <v>0.21299999999999999</v>
      </c>
      <c r="V306" s="147">
        <f t="shared" si="13"/>
        <v>21438</v>
      </c>
      <c r="W306" s="148">
        <f t="shared" si="14"/>
        <v>0</v>
      </c>
    </row>
    <row r="307" spans="1:23" hidden="1" x14ac:dyDescent="0.25">
      <c r="A307" s="50" t="s">
        <v>2026</v>
      </c>
      <c r="B307" s="109">
        <v>134020</v>
      </c>
      <c r="C307" s="109" t="s">
        <v>1831</v>
      </c>
      <c r="D307" s="110" t="s">
        <v>1832</v>
      </c>
      <c r="E307">
        <v>7</v>
      </c>
      <c r="F307" s="50" t="s">
        <v>1143</v>
      </c>
      <c r="G307" s="109" t="s">
        <v>1213</v>
      </c>
      <c r="H307" s="109">
        <v>10</v>
      </c>
      <c r="I307" s="119">
        <v>0.78700000000000003</v>
      </c>
      <c r="J307" s="123" t="s">
        <v>0</v>
      </c>
      <c r="K307" s="124" t="s">
        <v>248</v>
      </c>
      <c r="L307" s="124" t="s">
        <v>230</v>
      </c>
      <c r="M307" s="124" t="s">
        <v>64</v>
      </c>
      <c r="N307" s="125" t="s">
        <v>4</v>
      </c>
      <c r="O307" t="s">
        <v>1241</v>
      </c>
      <c r="P307" s="1" t="s">
        <v>2030</v>
      </c>
      <c r="Q307" s="137">
        <v>58283</v>
      </c>
      <c r="R307" s="138">
        <v>7262</v>
      </c>
      <c r="S307" s="138">
        <v>13665</v>
      </c>
      <c r="T307" s="138">
        <f t="shared" si="12"/>
        <v>79210</v>
      </c>
      <c r="U307" s="146">
        <v>0.78700000000000003</v>
      </c>
      <c r="V307" s="147">
        <f t="shared" si="13"/>
        <v>79210</v>
      </c>
      <c r="W307" s="148">
        <f t="shared" si="14"/>
        <v>0</v>
      </c>
    </row>
    <row r="308" spans="1:23" hidden="1" x14ac:dyDescent="0.25">
      <c r="A308" s="111" t="s">
        <v>2026</v>
      </c>
      <c r="B308" s="112">
        <v>134220</v>
      </c>
      <c r="C308" s="112" t="s">
        <v>1834</v>
      </c>
      <c r="D308" s="113" t="s">
        <v>1217</v>
      </c>
      <c r="E308">
        <v>7</v>
      </c>
      <c r="F308" s="111" t="s">
        <v>1835</v>
      </c>
      <c r="G308" s="112" t="s">
        <v>1376</v>
      </c>
      <c r="H308" s="112">
        <v>12</v>
      </c>
      <c r="I308" s="120">
        <v>0.8</v>
      </c>
      <c r="J308" s="126" t="s">
        <v>0</v>
      </c>
      <c r="K308" s="127" t="s">
        <v>129</v>
      </c>
      <c r="L308" s="127" t="s">
        <v>18</v>
      </c>
      <c r="M308" s="127" t="s">
        <v>3</v>
      </c>
      <c r="N308" s="128" t="s">
        <v>4</v>
      </c>
      <c r="O308" t="s">
        <v>1838</v>
      </c>
      <c r="P308" s="26" t="s">
        <v>2031</v>
      </c>
      <c r="Q308" s="139">
        <v>100414</v>
      </c>
      <c r="R308" s="140">
        <v>12511</v>
      </c>
      <c r="S308" s="140">
        <v>14440</v>
      </c>
      <c r="T308" s="140">
        <f t="shared" si="12"/>
        <v>127365</v>
      </c>
      <c r="U308" s="146">
        <v>0.8</v>
      </c>
      <c r="V308" s="147">
        <f t="shared" si="13"/>
        <v>127365</v>
      </c>
      <c r="W308" s="148">
        <f t="shared" si="14"/>
        <v>0</v>
      </c>
    </row>
    <row r="309" spans="1:23" hidden="1" x14ac:dyDescent="0.25">
      <c r="A309" s="111" t="s">
        <v>2026</v>
      </c>
      <c r="B309" s="112">
        <v>134220</v>
      </c>
      <c r="C309" s="112" t="s">
        <v>1834</v>
      </c>
      <c r="D309" s="113" t="s">
        <v>1217</v>
      </c>
      <c r="E309">
        <v>7</v>
      </c>
      <c r="F309" s="111" t="s">
        <v>1835</v>
      </c>
      <c r="G309" s="112" t="s">
        <v>1376</v>
      </c>
      <c r="H309" s="112">
        <v>12</v>
      </c>
      <c r="I309" s="120">
        <v>0.08</v>
      </c>
      <c r="J309" s="126" t="s">
        <v>894</v>
      </c>
      <c r="K309" s="127" t="s">
        <v>895</v>
      </c>
      <c r="L309" s="127" t="s">
        <v>897</v>
      </c>
      <c r="M309" s="127" t="s">
        <v>3</v>
      </c>
      <c r="N309" s="128" t="s">
        <v>4</v>
      </c>
      <c r="O309" t="s">
        <v>1836</v>
      </c>
      <c r="P309" s="26" t="s">
        <v>2031</v>
      </c>
      <c r="Q309" s="139">
        <v>10041</v>
      </c>
      <c r="R309" s="140">
        <v>1251</v>
      </c>
      <c r="S309" s="140">
        <v>1444</v>
      </c>
      <c r="T309" s="140">
        <f t="shared" si="12"/>
        <v>12736</v>
      </c>
      <c r="U309" s="146">
        <v>0.08</v>
      </c>
      <c r="V309" s="147">
        <f t="shared" si="13"/>
        <v>12736</v>
      </c>
      <c r="W309" s="148">
        <f t="shared" si="14"/>
        <v>0</v>
      </c>
    </row>
    <row r="310" spans="1:23" hidden="1" x14ac:dyDescent="0.25">
      <c r="A310" s="111" t="s">
        <v>2026</v>
      </c>
      <c r="B310" s="112">
        <v>134220</v>
      </c>
      <c r="C310" s="112" t="s">
        <v>1834</v>
      </c>
      <c r="D310" s="113" t="s">
        <v>1217</v>
      </c>
      <c r="E310">
        <v>7</v>
      </c>
      <c r="F310" s="111" t="s">
        <v>1835</v>
      </c>
      <c r="G310" s="112" t="s">
        <v>1376</v>
      </c>
      <c r="H310" s="112">
        <v>12</v>
      </c>
      <c r="I310" s="120">
        <v>0.12</v>
      </c>
      <c r="J310" s="126" t="s">
        <v>536</v>
      </c>
      <c r="K310" s="127" t="s">
        <v>788</v>
      </c>
      <c r="L310" s="127" t="s">
        <v>572</v>
      </c>
      <c r="M310" s="127" t="s">
        <v>3</v>
      </c>
      <c r="N310" s="128" t="s">
        <v>762</v>
      </c>
      <c r="O310" t="s">
        <v>1837</v>
      </c>
      <c r="P310" s="26" t="s">
        <v>2031</v>
      </c>
      <c r="Q310" s="139">
        <v>15062</v>
      </c>
      <c r="R310" s="140">
        <v>1876</v>
      </c>
      <c r="S310" s="140">
        <v>2166</v>
      </c>
      <c r="T310" s="140">
        <f t="shared" si="12"/>
        <v>19104</v>
      </c>
      <c r="U310" s="146">
        <v>0.12</v>
      </c>
      <c r="V310" s="147">
        <f t="shared" si="13"/>
        <v>19104</v>
      </c>
      <c r="W310" s="148">
        <f t="shared" si="14"/>
        <v>0</v>
      </c>
    </row>
    <row r="311" spans="1:23" x14ac:dyDescent="0.25">
      <c r="A311" s="50" t="s">
        <v>2025</v>
      </c>
      <c r="B311" s="109">
        <v>134320</v>
      </c>
      <c r="C311" s="109" t="s">
        <v>1839</v>
      </c>
      <c r="D311" s="110" t="s">
        <v>1840</v>
      </c>
      <c r="E311">
        <v>8</v>
      </c>
      <c r="F311" s="50" t="s">
        <v>1536</v>
      </c>
      <c r="G311" s="109" t="s">
        <v>1558</v>
      </c>
      <c r="H311" s="109">
        <v>12</v>
      </c>
      <c r="I311" s="119">
        <v>1</v>
      </c>
      <c r="J311" s="123" t="s">
        <v>0</v>
      </c>
      <c r="K311" s="124" t="s">
        <v>35</v>
      </c>
      <c r="L311" s="124" t="s">
        <v>37</v>
      </c>
      <c r="M311" s="124" t="s">
        <v>15</v>
      </c>
      <c r="N311" s="125" t="s">
        <v>4</v>
      </c>
      <c r="O311" t="s">
        <v>1841</v>
      </c>
      <c r="P311" s="1" t="s">
        <v>2032</v>
      </c>
      <c r="Q311" s="137">
        <v>54120</v>
      </c>
      <c r="R311" s="138">
        <v>12313</v>
      </c>
      <c r="S311" s="138">
        <v>5227</v>
      </c>
      <c r="T311" s="138">
        <f t="shared" si="12"/>
        <v>71660</v>
      </c>
      <c r="U311" s="146">
        <v>1</v>
      </c>
      <c r="V311" s="147">
        <f t="shared" si="13"/>
        <v>71660</v>
      </c>
      <c r="W311" s="148">
        <f t="shared" si="14"/>
        <v>0</v>
      </c>
    </row>
    <row r="312" spans="1:23" hidden="1" x14ac:dyDescent="0.25">
      <c r="A312" s="50" t="s">
        <v>2026</v>
      </c>
      <c r="B312" s="109">
        <v>134440</v>
      </c>
      <c r="C312" s="109" t="s">
        <v>1842</v>
      </c>
      <c r="D312" s="110" t="s">
        <v>1843</v>
      </c>
      <c r="E312">
        <v>5</v>
      </c>
      <c r="F312" s="50" t="s">
        <v>1844</v>
      </c>
      <c r="G312" s="109" t="s">
        <v>1845</v>
      </c>
      <c r="H312" s="109">
        <v>12</v>
      </c>
      <c r="I312" s="119">
        <v>0.97699999999999998</v>
      </c>
      <c r="J312" s="123" t="s">
        <v>0</v>
      </c>
      <c r="K312" s="124" t="s">
        <v>108</v>
      </c>
      <c r="L312" s="124" t="s">
        <v>112</v>
      </c>
      <c r="M312" s="124" t="s">
        <v>15</v>
      </c>
      <c r="N312" s="125" t="s">
        <v>4</v>
      </c>
      <c r="O312" t="s">
        <v>1589</v>
      </c>
      <c r="P312" s="1" t="s">
        <v>2032</v>
      </c>
      <c r="Q312" s="137">
        <v>115727</v>
      </c>
      <c r="R312" s="138">
        <v>24688</v>
      </c>
      <c r="S312" s="138">
        <v>17635</v>
      </c>
      <c r="T312" s="138">
        <f t="shared" si="12"/>
        <v>158050</v>
      </c>
      <c r="U312" s="146">
        <v>0.97699999999999998</v>
      </c>
      <c r="V312" s="147">
        <f t="shared" si="13"/>
        <v>158050</v>
      </c>
      <c r="W312" s="148">
        <f t="shared" si="14"/>
        <v>0</v>
      </c>
    </row>
    <row r="313" spans="1:23" hidden="1" x14ac:dyDescent="0.25">
      <c r="A313" s="50" t="s">
        <v>2026</v>
      </c>
      <c r="B313" s="109">
        <v>134440</v>
      </c>
      <c r="C313" s="109" t="s">
        <v>1842</v>
      </c>
      <c r="D313" s="110" t="s">
        <v>1843</v>
      </c>
      <c r="E313">
        <v>5</v>
      </c>
      <c r="F313" s="50" t="s">
        <v>1844</v>
      </c>
      <c r="G313" s="109" t="s">
        <v>1845</v>
      </c>
      <c r="H313" s="109">
        <v>12</v>
      </c>
      <c r="I313" s="119">
        <v>2.3E-2</v>
      </c>
      <c r="J313" s="123" t="s">
        <v>536</v>
      </c>
      <c r="K313" s="124" t="s">
        <v>602</v>
      </c>
      <c r="L313" s="124" t="s">
        <v>112</v>
      </c>
      <c r="M313" s="124" t="s">
        <v>15</v>
      </c>
      <c r="N313" s="125" t="s">
        <v>603</v>
      </c>
      <c r="O313" t="s">
        <v>1846</v>
      </c>
      <c r="P313" s="1" t="s">
        <v>2032</v>
      </c>
      <c r="Q313" s="137">
        <v>2724</v>
      </c>
      <c r="R313" s="138">
        <v>581</v>
      </c>
      <c r="S313" s="138">
        <v>415</v>
      </c>
      <c r="T313" s="138">
        <f t="shared" si="12"/>
        <v>3720</v>
      </c>
      <c r="U313" s="146">
        <v>2.3E-2</v>
      </c>
      <c r="V313" s="147">
        <f t="shared" si="13"/>
        <v>3720</v>
      </c>
      <c r="W313" s="148">
        <f t="shared" si="14"/>
        <v>0</v>
      </c>
    </row>
    <row r="314" spans="1:23" hidden="1" x14ac:dyDescent="0.25">
      <c r="A314" s="50" t="s">
        <v>2026</v>
      </c>
      <c r="B314" s="109">
        <v>134480</v>
      </c>
      <c r="C314" s="109" t="s">
        <v>1847</v>
      </c>
      <c r="D314" s="110" t="s">
        <v>1471</v>
      </c>
      <c r="E314">
        <v>8</v>
      </c>
      <c r="F314" s="50" t="s">
        <v>1621</v>
      </c>
      <c r="G314" s="109" t="s">
        <v>1584</v>
      </c>
      <c r="H314" s="109">
        <v>11</v>
      </c>
      <c r="I314" s="119">
        <v>1</v>
      </c>
      <c r="J314" s="123" t="s">
        <v>830</v>
      </c>
      <c r="K314" s="124" t="s">
        <v>831</v>
      </c>
      <c r="L314" s="124" t="s">
        <v>837</v>
      </c>
      <c r="M314" s="124" t="s">
        <v>15</v>
      </c>
      <c r="N314" s="125" t="s">
        <v>4</v>
      </c>
      <c r="O314" t="s">
        <v>1547</v>
      </c>
      <c r="P314" s="1" t="s">
        <v>2032</v>
      </c>
      <c r="Q314" s="137">
        <v>44484</v>
      </c>
      <c r="R314" s="138">
        <v>9489</v>
      </c>
      <c r="S314" s="138">
        <v>17364</v>
      </c>
      <c r="T314" s="138">
        <f t="shared" si="12"/>
        <v>71337</v>
      </c>
      <c r="U314" s="146">
        <v>1</v>
      </c>
      <c r="V314" s="147">
        <f t="shared" si="13"/>
        <v>71337</v>
      </c>
      <c r="W314" s="148">
        <f t="shared" si="14"/>
        <v>0</v>
      </c>
    </row>
    <row r="315" spans="1:23" hidden="1" x14ac:dyDescent="0.25">
      <c r="A315" s="50" t="s">
        <v>2026</v>
      </c>
      <c r="B315" s="109">
        <v>134490</v>
      </c>
      <c r="C315" s="109" t="s">
        <v>1848</v>
      </c>
      <c r="D315" s="110" t="s">
        <v>1849</v>
      </c>
      <c r="E315">
        <v>10</v>
      </c>
      <c r="F315" s="50" t="s">
        <v>1850</v>
      </c>
      <c r="G315" s="109" t="s">
        <v>1851</v>
      </c>
      <c r="H315" s="109">
        <v>10</v>
      </c>
      <c r="I315" s="119">
        <v>1</v>
      </c>
      <c r="J315" s="123" t="s">
        <v>830</v>
      </c>
      <c r="K315" s="124" t="s">
        <v>831</v>
      </c>
      <c r="L315" s="124" t="s">
        <v>837</v>
      </c>
      <c r="M315" s="124" t="s">
        <v>15</v>
      </c>
      <c r="N315" s="125" t="s">
        <v>4</v>
      </c>
      <c r="O315" t="s">
        <v>1547</v>
      </c>
      <c r="P315" s="1" t="s">
        <v>2032</v>
      </c>
      <c r="Q315" s="137">
        <v>38553</v>
      </c>
      <c r="R315" s="138">
        <v>8224</v>
      </c>
      <c r="S315" s="138">
        <v>17364</v>
      </c>
      <c r="T315" s="138">
        <f t="shared" si="12"/>
        <v>64141</v>
      </c>
      <c r="U315" s="146">
        <v>1</v>
      </c>
      <c r="V315" s="147">
        <f t="shared" si="13"/>
        <v>64141</v>
      </c>
      <c r="W315" s="148">
        <f t="shared" si="14"/>
        <v>0</v>
      </c>
    </row>
    <row r="316" spans="1:23" hidden="1" x14ac:dyDescent="0.25">
      <c r="A316" s="50" t="s">
        <v>2026</v>
      </c>
      <c r="B316" s="109">
        <v>134890</v>
      </c>
      <c r="C316" s="109" t="s">
        <v>1852</v>
      </c>
      <c r="D316" s="110" t="s">
        <v>1343</v>
      </c>
      <c r="E316">
        <v>7</v>
      </c>
      <c r="F316" s="50" t="s">
        <v>1853</v>
      </c>
      <c r="G316" s="109" t="s">
        <v>1854</v>
      </c>
      <c r="H316" s="109">
        <v>12</v>
      </c>
      <c r="I316" s="119">
        <v>1</v>
      </c>
      <c r="J316" s="123" t="s">
        <v>536</v>
      </c>
      <c r="K316" s="124" t="s">
        <v>568</v>
      </c>
      <c r="L316" s="124" t="s">
        <v>572</v>
      </c>
      <c r="M316" s="124" t="s">
        <v>414</v>
      </c>
      <c r="N316" s="125" t="s">
        <v>570</v>
      </c>
      <c r="O316" t="s">
        <v>1855</v>
      </c>
      <c r="P316" s="1" t="s">
        <v>2032</v>
      </c>
      <c r="Q316" s="137">
        <v>100324</v>
      </c>
      <c r="R316" s="138">
        <v>21402</v>
      </c>
      <c r="S316" s="138">
        <v>18050</v>
      </c>
      <c r="T316" s="138">
        <f t="shared" si="12"/>
        <v>139776</v>
      </c>
      <c r="U316" s="146">
        <v>1</v>
      </c>
      <c r="V316" s="147">
        <f t="shared" si="13"/>
        <v>139776</v>
      </c>
      <c r="W316" s="148">
        <f t="shared" si="14"/>
        <v>0</v>
      </c>
    </row>
    <row r="317" spans="1:23" hidden="1" x14ac:dyDescent="0.25">
      <c r="A317" s="50" t="s">
        <v>2026</v>
      </c>
      <c r="B317" s="109">
        <v>134970</v>
      </c>
      <c r="C317" s="109" t="s">
        <v>1642</v>
      </c>
      <c r="D317" s="110" t="s">
        <v>1301</v>
      </c>
      <c r="E317">
        <v>2</v>
      </c>
      <c r="F317" s="50" t="s">
        <v>1536</v>
      </c>
      <c r="G317" s="109" t="s">
        <v>1670</v>
      </c>
      <c r="H317" s="109">
        <v>12</v>
      </c>
      <c r="I317" s="119">
        <v>1</v>
      </c>
      <c r="J317" s="123" t="s">
        <v>0</v>
      </c>
      <c r="K317" s="124" t="s">
        <v>108</v>
      </c>
      <c r="L317" s="124" t="s">
        <v>112</v>
      </c>
      <c r="M317" s="124" t="s">
        <v>15</v>
      </c>
      <c r="N317" s="125" t="s">
        <v>4</v>
      </c>
      <c r="O317" t="s">
        <v>1589</v>
      </c>
      <c r="P317" s="1" t="s">
        <v>2032</v>
      </c>
      <c r="Q317" s="137">
        <v>59652</v>
      </c>
      <c r="R317" s="138">
        <v>12725</v>
      </c>
      <c r="S317" s="138">
        <v>18050</v>
      </c>
      <c r="T317" s="138">
        <f t="shared" si="12"/>
        <v>90427</v>
      </c>
      <c r="U317" s="146">
        <v>1</v>
      </c>
      <c r="V317" s="147">
        <f t="shared" si="13"/>
        <v>90427</v>
      </c>
      <c r="W317" s="148">
        <f t="shared" si="14"/>
        <v>0</v>
      </c>
    </row>
    <row r="318" spans="1:23" hidden="1" x14ac:dyDescent="0.25">
      <c r="A318" s="50" t="s">
        <v>2026</v>
      </c>
      <c r="B318" s="109">
        <v>135000</v>
      </c>
      <c r="C318" s="109" t="s">
        <v>1759</v>
      </c>
      <c r="D318" s="110" t="s">
        <v>1379</v>
      </c>
      <c r="E318">
        <v>7</v>
      </c>
      <c r="F318" s="50" t="s">
        <v>1531</v>
      </c>
      <c r="G318" s="109" t="s">
        <v>1551</v>
      </c>
      <c r="H318" s="109">
        <v>12</v>
      </c>
      <c r="I318" s="119">
        <v>0.53300000000000003</v>
      </c>
      <c r="J318" s="123" t="s">
        <v>0</v>
      </c>
      <c r="K318" s="124" t="s">
        <v>232</v>
      </c>
      <c r="L318" s="124" t="s">
        <v>230</v>
      </c>
      <c r="M318" s="124" t="s">
        <v>218</v>
      </c>
      <c r="N318" s="125" t="s">
        <v>4</v>
      </c>
      <c r="O318" t="s">
        <v>1533</v>
      </c>
      <c r="P318" s="1" t="s">
        <v>2033</v>
      </c>
      <c r="Q318" s="137">
        <v>28513</v>
      </c>
      <c r="R318" s="138">
        <v>6491</v>
      </c>
      <c r="S318" s="138">
        <v>2786</v>
      </c>
      <c r="T318" s="138">
        <f t="shared" si="12"/>
        <v>37790</v>
      </c>
      <c r="U318" s="146">
        <v>0.53300000000000003</v>
      </c>
      <c r="V318" s="147">
        <f t="shared" si="13"/>
        <v>37790</v>
      </c>
      <c r="W318" s="148">
        <f t="shared" si="14"/>
        <v>0</v>
      </c>
    </row>
    <row r="319" spans="1:23" hidden="1" x14ac:dyDescent="0.25">
      <c r="A319" s="50" t="s">
        <v>2027</v>
      </c>
      <c r="B319" s="109">
        <v>135020</v>
      </c>
      <c r="C319" s="109" t="s">
        <v>1856</v>
      </c>
      <c r="D319" s="110" t="s">
        <v>1857</v>
      </c>
      <c r="E319">
        <v>7</v>
      </c>
      <c r="F319" s="50" t="s">
        <v>1195</v>
      </c>
      <c r="G319" s="109" t="s">
        <v>1409</v>
      </c>
      <c r="H319" s="109">
        <v>11</v>
      </c>
      <c r="I319" s="119">
        <v>1</v>
      </c>
      <c r="J319" s="123" t="s">
        <v>0</v>
      </c>
      <c r="K319" s="124" t="s">
        <v>440</v>
      </c>
      <c r="L319" s="124" t="s">
        <v>432</v>
      </c>
      <c r="M319" s="124" t="s">
        <v>436</v>
      </c>
      <c r="N319" s="125" t="s">
        <v>437</v>
      </c>
      <c r="O319" t="s">
        <v>1197</v>
      </c>
      <c r="P319" s="1" t="s">
        <v>2031</v>
      </c>
      <c r="Q319" s="137">
        <v>99403</v>
      </c>
      <c r="R319" s="138">
        <v>12385</v>
      </c>
      <c r="S319" s="138">
        <v>18050</v>
      </c>
      <c r="T319" s="138">
        <f t="shared" si="12"/>
        <v>129838</v>
      </c>
      <c r="U319" s="146">
        <v>1</v>
      </c>
      <c r="V319" s="147">
        <f t="shared" si="13"/>
        <v>129838</v>
      </c>
      <c r="W319" s="148">
        <f t="shared" si="14"/>
        <v>0</v>
      </c>
    </row>
    <row r="320" spans="1:23" hidden="1" x14ac:dyDescent="0.25">
      <c r="A320" s="50" t="s">
        <v>2026</v>
      </c>
      <c r="B320" s="109">
        <v>135180</v>
      </c>
      <c r="C320" s="109" t="s">
        <v>1858</v>
      </c>
      <c r="D320" s="110" t="s">
        <v>1859</v>
      </c>
      <c r="E320">
        <v>11</v>
      </c>
      <c r="F320" s="50" t="s">
        <v>1860</v>
      </c>
      <c r="G320" s="109" t="s">
        <v>1861</v>
      </c>
      <c r="H320" s="109">
        <v>11</v>
      </c>
      <c r="I320" s="119">
        <v>1</v>
      </c>
      <c r="J320" s="123" t="s">
        <v>0</v>
      </c>
      <c r="K320" s="124" t="s">
        <v>319</v>
      </c>
      <c r="L320" s="124" t="s">
        <v>321</v>
      </c>
      <c r="M320" s="124" t="s">
        <v>15</v>
      </c>
      <c r="N320" s="125" t="s">
        <v>4</v>
      </c>
      <c r="O320" t="s">
        <v>1862</v>
      </c>
      <c r="P320" s="1" t="s">
        <v>2032</v>
      </c>
      <c r="Q320" s="137">
        <v>55935</v>
      </c>
      <c r="R320" s="138">
        <v>11932</v>
      </c>
      <c r="S320" s="138">
        <v>18050</v>
      </c>
      <c r="T320" s="138">
        <f t="shared" si="12"/>
        <v>85917</v>
      </c>
      <c r="U320" s="146">
        <v>1</v>
      </c>
      <c r="V320" s="147">
        <f t="shared" si="13"/>
        <v>85917</v>
      </c>
      <c r="W320" s="148">
        <f t="shared" si="14"/>
        <v>0</v>
      </c>
    </row>
    <row r="321" spans="1:23" hidden="1" x14ac:dyDescent="0.25">
      <c r="A321" s="50" t="s">
        <v>2026</v>
      </c>
      <c r="B321" s="109">
        <v>135190</v>
      </c>
      <c r="C321" s="109" t="s">
        <v>1863</v>
      </c>
      <c r="D321" s="110" t="s">
        <v>1864</v>
      </c>
      <c r="E321">
        <v>12</v>
      </c>
      <c r="F321" s="50" t="s">
        <v>1822</v>
      </c>
      <c r="G321" s="109" t="s">
        <v>1865</v>
      </c>
      <c r="H321" s="109">
        <v>11</v>
      </c>
      <c r="I321" s="119">
        <v>0.6</v>
      </c>
      <c r="J321" s="123" t="s">
        <v>536</v>
      </c>
      <c r="K321" s="124" t="s">
        <v>748</v>
      </c>
      <c r="L321" s="124" t="s">
        <v>753</v>
      </c>
      <c r="M321" s="124" t="s">
        <v>15</v>
      </c>
      <c r="N321" s="125" t="s">
        <v>751</v>
      </c>
      <c r="O321" t="s">
        <v>1866</v>
      </c>
      <c r="P321" s="1" t="s">
        <v>2032</v>
      </c>
      <c r="Q321" s="137">
        <v>25284</v>
      </c>
      <c r="R321" s="138">
        <v>5393</v>
      </c>
      <c r="S321" s="138">
        <v>10418</v>
      </c>
      <c r="T321" s="138">
        <f t="shared" si="12"/>
        <v>41095</v>
      </c>
      <c r="U321" s="146">
        <v>0.6</v>
      </c>
      <c r="V321" s="147">
        <f t="shared" si="13"/>
        <v>41095</v>
      </c>
      <c r="W321" s="148">
        <f t="shared" si="14"/>
        <v>0</v>
      </c>
    </row>
    <row r="322" spans="1:23" hidden="1" x14ac:dyDescent="0.25">
      <c r="A322" s="50" t="s">
        <v>2026</v>
      </c>
      <c r="B322" s="109">
        <v>135190</v>
      </c>
      <c r="C322" s="109" t="s">
        <v>1863</v>
      </c>
      <c r="D322" s="110" t="s">
        <v>1864</v>
      </c>
      <c r="E322">
        <v>12</v>
      </c>
      <c r="F322" s="50" t="s">
        <v>1822</v>
      </c>
      <c r="G322" s="109" t="s">
        <v>1865</v>
      </c>
      <c r="H322" s="109">
        <v>11</v>
      </c>
      <c r="I322" s="119">
        <v>0.4</v>
      </c>
      <c r="J322" s="123" t="s">
        <v>536</v>
      </c>
      <c r="K322" s="124" t="s">
        <v>788</v>
      </c>
      <c r="L322" s="124" t="s">
        <v>572</v>
      </c>
      <c r="M322" s="124" t="s">
        <v>15</v>
      </c>
      <c r="N322" s="125" t="s">
        <v>762</v>
      </c>
      <c r="O322" t="s">
        <v>1684</v>
      </c>
      <c r="P322" s="1" t="s">
        <v>2032</v>
      </c>
      <c r="Q322" s="137">
        <v>16856</v>
      </c>
      <c r="R322" s="138">
        <v>3595</v>
      </c>
      <c r="S322" s="138">
        <v>6946</v>
      </c>
      <c r="T322" s="138">
        <f t="shared" si="12"/>
        <v>27397</v>
      </c>
      <c r="U322" s="146">
        <v>0.4</v>
      </c>
      <c r="V322" s="147">
        <f t="shared" si="13"/>
        <v>27397</v>
      </c>
      <c r="W322" s="148">
        <f t="shared" si="14"/>
        <v>0</v>
      </c>
    </row>
    <row r="323" spans="1:23" hidden="1" x14ac:dyDescent="0.25">
      <c r="A323" s="50" t="s">
        <v>2026</v>
      </c>
      <c r="B323" s="109">
        <v>135230</v>
      </c>
      <c r="C323" s="109" t="s">
        <v>1867</v>
      </c>
      <c r="D323" s="110" t="s">
        <v>1868</v>
      </c>
      <c r="E323">
        <v>7</v>
      </c>
      <c r="F323" s="50" t="s">
        <v>1143</v>
      </c>
      <c r="G323" s="109" t="s">
        <v>1176</v>
      </c>
      <c r="H323" s="109">
        <v>10</v>
      </c>
      <c r="I323" s="119">
        <v>1</v>
      </c>
      <c r="J323" s="123" t="s">
        <v>0</v>
      </c>
      <c r="K323" s="124" t="s">
        <v>272</v>
      </c>
      <c r="L323" s="124" t="s">
        <v>264</v>
      </c>
      <c r="M323" s="124" t="s">
        <v>64</v>
      </c>
      <c r="N323" s="125" t="s">
        <v>4</v>
      </c>
      <c r="O323" t="s">
        <v>1206</v>
      </c>
      <c r="P323" s="1" t="s">
        <v>2030</v>
      </c>
      <c r="Q323" s="137">
        <v>76834</v>
      </c>
      <c r="R323" s="138">
        <v>9573</v>
      </c>
      <c r="S323" s="138">
        <v>18050</v>
      </c>
      <c r="T323" s="138">
        <f t="shared" ref="T323:T386" si="15">SUM(Q323:S323)</f>
        <v>104457</v>
      </c>
      <c r="U323" s="146">
        <v>1</v>
      </c>
      <c r="V323" s="147">
        <f t="shared" ref="V323:V386" si="16">IF(I323=0,0,ROUND((T323/I323)*U323,0))</f>
        <v>104457</v>
      </c>
      <c r="W323" s="148">
        <f t="shared" ref="W323:W386" si="17">T323-V323</f>
        <v>0</v>
      </c>
    </row>
    <row r="324" spans="1:23" hidden="1" x14ac:dyDescent="0.25">
      <c r="A324" s="50" t="s">
        <v>2026</v>
      </c>
      <c r="B324" s="109">
        <v>135250</v>
      </c>
      <c r="C324" s="109" t="s">
        <v>1869</v>
      </c>
      <c r="D324" s="110" t="s">
        <v>1870</v>
      </c>
      <c r="E324">
        <v>7</v>
      </c>
      <c r="F324" s="50" t="s">
        <v>1143</v>
      </c>
      <c r="G324" s="109" t="s">
        <v>1335</v>
      </c>
      <c r="H324" s="109">
        <v>10</v>
      </c>
      <c r="I324" s="119">
        <v>1</v>
      </c>
      <c r="J324" s="123" t="s">
        <v>0</v>
      </c>
      <c r="K324" s="124" t="s">
        <v>356</v>
      </c>
      <c r="L324" s="124" t="s">
        <v>357</v>
      </c>
      <c r="M324" s="124" t="s">
        <v>64</v>
      </c>
      <c r="N324" s="125" t="s">
        <v>4</v>
      </c>
      <c r="O324" t="s">
        <v>1145</v>
      </c>
      <c r="P324" s="1" t="s">
        <v>2030</v>
      </c>
      <c r="Q324" s="137">
        <v>87312</v>
      </c>
      <c r="R324" s="138">
        <v>10879</v>
      </c>
      <c r="S324" s="138">
        <v>17364</v>
      </c>
      <c r="T324" s="138">
        <f t="shared" si="15"/>
        <v>115555</v>
      </c>
      <c r="U324" s="146">
        <v>1</v>
      </c>
      <c r="V324" s="147">
        <f t="shared" si="16"/>
        <v>115555</v>
      </c>
      <c r="W324" s="148">
        <f t="shared" si="17"/>
        <v>0</v>
      </c>
    </row>
    <row r="325" spans="1:23" hidden="1" x14ac:dyDescent="0.25">
      <c r="A325" s="50" t="s">
        <v>2026</v>
      </c>
      <c r="B325" s="109">
        <v>135340</v>
      </c>
      <c r="C325" s="109" t="s">
        <v>1193</v>
      </c>
      <c r="D325" s="110" t="s">
        <v>1871</v>
      </c>
      <c r="E325">
        <v>11</v>
      </c>
      <c r="F325" s="50" t="s">
        <v>1531</v>
      </c>
      <c r="G325" s="109" t="s">
        <v>1551</v>
      </c>
      <c r="H325" s="109">
        <v>11</v>
      </c>
      <c r="I325" s="119">
        <v>0.33300000000000002</v>
      </c>
      <c r="J325" s="123" t="s">
        <v>0</v>
      </c>
      <c r="K325" s="124" t="s">
        <v>248</v>
      </c>
      <c r="L325" s="124" t="s">
        <v>230</v>
      </c>
      <c r="M325" s="124" t="s">
        <v>218</v>
      </c>
      <c r="N325" s="125" t="s">
        <v>4</v>
      </c>
      <c r="O325" t="s">
        <v>1646</v>
      </c>
      <c r="P325" s="1" t="s">
        <v>2033</v>
      </c>
      <c r="Q325" s="137">
        <v>16329</v>
      </c>
      <c r="R325" s="138">
        <v>3483</v>
      </c>
      <c r="S325" s="138">
        <v>5782</v>
      </c>
      <c r="T325" s="138">
        <f t="shared" si="15"/>
        <v>25594</v>
      </c>
      <c r="U325" s="146">
        <v>0.33300000000000002</v>
      </c>
      <c r="V325" s="147">
        <f t="shared" si="16"/>
        <v>25594</v>
      </c>
      <c r="W325" s="148">
        <f t="shared" si="17"/>
        <v>0</v>
      </c>
    </row>
    <row r="326" spans="1:23" hidden="1" x14ac:dyDescent="0.25">
      <c r="A326" s="50" t="s">
        <v>2026</v>
      </c>
      <c r="B326" s="109">
        <v>135340</v>
      </c>
      <c r="C326" s="109" t="s">
        <v>1193</v>
      </c>
      <c r="D326" s="110" t="s">
        <v>1871</v>
      </c>
      <c r="E326">
        <v>11</v>
      </c>
      <c r="F326" s="50" t="s">
        <v>1531</v>
      </c>
      <c r="G326" s="109" t="s">
        <v>1551</v>
      </c>
      <c r="H326" s="109">
        <v>11</v>
      </c>
      <c r="I326" s="119">
        <v>0.2</v>
      </c>
      <c r="J326" s="123" t="s">
        <v>955</v>
      </c>
      <c r="K326" s="124" t="s">
        <v>258</v>
      </c>
      <c r="L326" s="124" t="s">
        <v>230</v>
      </c>
      <c r="M326" s="124" t="s">
        <v>218</v>
      </c>
      <c r="N326" s="125" t="s">
        <v>4</v>
      </c>
      <c r="O326" t="s">
        <v>1872</v>
      </c>
      <c r="P326" s="1" t="s">
        <v>2033</v>
      </c>
      <c r="Q326" s="137">
        <v>9807</v>
      </c>
      <c r="R326" s="138">
        <v>2092</v>
      </c>
      <c r="S326" s="138">
        <v>3473</v>
      </c>
      <c r="T326" s="138">
        <f t="shared" si="15"/>
        <v>15372</v>
      </c>
      <c r="U326" s="146">
        <v>0.2</v>
      </c>
      <c r="V326" s="147">
        <f t="shared" si="16"/>
        <v>15372</v>
      </c>
      <c r="W326" s="148">
        <f t="shared" si="17"/>
        <v>0</v>
      </c>
    </row>
    <row r="327" spans="1:23" hidden="1" x14ac:dyDescent="0.25">
      <c r="A327" s="50" t="s">
        <v>2027</v>
      </c>
      <c r="B327" s="109">
        <v>135410</v>
      </c>
      <c r="C327" s="109" t="s">
        <v>1873</v>
      </c>
      <c r="D327" s="110" t="s">
        <v>1874</v>
      </c>
      <c r="E327">
        <v>8</v>
      </c>
      <c r="F327" s="50" t="s">
        <v>1875</v>
      </c>
      <c r="G327" s="109" t="s">
        <v>1666</v>
      </c>
      <c r="H327" s="109">
        <v>12</v>
      </c>
      <c r="I327" s="119">
        <v>1</v>
      </c>
      <c r="J327" s="123" t="s">
        <v>0</v>
      </c>
      <c r="K327" s="124" t="s">
        <v>411</v>
      </c>
      <c r="L327" s="124" t="s">
        <v>412</v>
      </c>
      <c r="M327" s="124" t="s">
        <v>15</v>
      </c>
      <c r="N327" s="125" t="s">
        <v>4</v>
      </c>
      <c r="O327" t="s">
        <v>1594</v>
      </c>
      <c r="P327" s="1" t="s">
        <v>2032</v>
      </c>
      <c r="Q327" s="137">
        <v>58404</v>
      </c>
      <c r="R327" s="138">
        <v>12459</v>
      </c>
      <c r="S327" s="138">
        <v>18050</v>
      </c>
      <c r="T327" s="138">
        <f t="shared" si="15"/>
        <v>88913</v>
      </c>
      <c r="U327" s="146">
        <v>1</v>
      </c>
      <c r="V327" s="147">
        <f t="shared" si="16"/>
        <v>88913</v>
      </c>
      <c r="W327" s="148">
        <f t="shared" si="17"/>
        <v>0</v>
      </c>
    </row>
    <row r="328" spans="1:23" hidden="1" x14ac:dyDescent="0.25">
      <c r="A328" s="50" t="s">
        <v>2027</v>
      </c>
      <c r="B328" s="109">
        <v>135610</v>
      </c>
      <c r="C328" s="109" t="s">
        <v>1876</v>
      </c>
      <c r="D328" s="110" t="s">
        <v>1877</v>
      </c>
      <c r="E328">
        <v>3</v>
      </c>
      <c r="F328" s="50" t="s">
        <v>1640</v>
      </c>
      <c r="G328" s="109" t="s">
        <v>1878</v>
      </c>
      <c r="H328" s="109">
        <v>12</v>
      </c>
      <c r="I328" s="119">
        <v>0.5</v>
      </c>
      <c r="J328" s="123" t="s">
        <v>1075</v>
      </c>
      <c r="K328" s="124" t="s">
        <v>1076</v>
      </c>
      <c r="L328" s="124" t="s">
        <v>83</v>
      </c>
      <c r="M328" s="124" t="s">
        <v>15</v>
      </c>
      <c r="N328" s="125" t="s">
        <v>4</v>
      </c>
      <c r="O328" t="s">
        <v>1622</v>
      </c>
      <c r="P328" s="1" t="s">
        <v>2032</v>
      </c>
      <c r="Q328" s="137">
        <v>24114</v>
      </c>
      <c r="R328" s="138">
        <v>5144</v>
      </c>
      <c r="S328" s="138">
        <v>9025</v>
      </c>
      <c r="T328" s="138">
        <f t="shared" si="15"/>
        <v>38283</v>
      </c>
      <c r="U328" s="146">
        <v>0.5</v>
      </c>
      <c r="V328" s="147">
        <f t="shared" si="16"/>
        <v>38283</v>
      </c>
      <c r="W328" s="148">
        <f t="shared" si="17"/>
        <v>0</v>
      </c>
    </row>
    <row r="329" spans="1:23" hidden="1" x14ac:dyDescent="0.25">
      <c r="A329" s="50" t="s">
        <v>2027</v>
      </c>
      <c r="B329" s="109">
        <v>135650</v>
      </c>
      <c r="C329" s="109" t="s">
        <v>1879</v>
      </c>
      <c r="D329" s="110" t="s">
        <v>1880</v>
      </c>
      <c r="E329">
        <v>7</v>
      </c>
      <c r="F329" s="50" t="s">
        <v>1195</v>
      </c>
      <c r="G329" s="109" t="s">
        <v>1335</v>
      </c>
      <c r="H329" s="109">
        <v>11</v>
      </c>
      <c r="I329" s="119">
        <v>1</v>
      </c>
      <c r="J329" s="123" t="s">
        <v>0</v>
      </c>
      <c r="K329" s="124" t="s">
        <v>434</v>
      </c>
      <c r="L329" s="124" t="s">
        <v>435</v>
      </c>
      <c r="M329" s="124" t="s">
        <v>436</v>
      </c>
      <c r="N329" s="125" t="s">
        <v>437</v>
      </c>
      <c r="O329" t="s">
        <v>1881</v>
      </c>
      <c r="P329" s="1" t="s">
        <v>2031</v>
      </c>
      <c r="Q329" s="137">
        <v>96043</v>
      </c>
      <c r="R329" s="138">
        <v>11966</v>
      </c>
      <c r="S329" s="138">
        <v>17364</v>
      </c>
      <c r="T329" s="138">
        <f t="shared" si="15"/>
        <v>125373</v>
      </c>
      <c r="U329" s="146">
        <v>1</v>
      </c>
      <c r="V329" s="147">
        <f t="shared" si="16"/>
        <v>125373</v>
      </c>
      <c r="W329" s="148">
        <f t="shared" si="17"/>
        <v>0</v>
      </c>
    </row>
    <row r="330" spans="1:23" hidden="1" x14ac:dyDescent="0.25">
      <c r="A330" s="50" t="s">
        <v>2026</v>
      </c>
      <c r="B330" s="109">
        <v>135740</v>
      </c>
      <c r="C330" s="109" t="s">
        <v>1882</v>
      </c>
      <c r="D330" s="110" t="s">
        <v>1883</v>
      </c>
      <c r="E330">
        <v>7</v>
      </c>
      <c r="F330" s="50" t="s">
        <v>1853</v>
      </c>
      <c r="G330" s="109" t="s">
        <v>1854</v>
      </c>
      <c r="H330" s="109">
        <v>12</v>
      </c>
      <c r="I330" s="119">
        <v>1</v>
      </c>
      <c r="J330" s="123" t="s">
        <v>894</v>
      </c>
      <c r="K330" s="124" t="s">
        <v>908</v>
      </c>
      <c r="L330" s="124" t="s">
        <v>897</v>
      </c>
      <c r="M330" s="124" t="s">
        <v>414</v>
      </c>
      <c r="N330" s="125" t="s">
        <v>4</v>
      </c>
      <c r="O330" t="s">
        <v>1884</v>
      </c>
      <c r="P330" s="1" t="s">
        <v>2032</v>
      </c>
      <c r="Q330" s="137">
        <v>99824</v>
      </c>
      <c r="R330" s="138">
        <v>21295</v>
      </c>
      <c r="S330" s="138">
        <v>18050</v>
      </c>
      <c r="T330" s="138">
        <f t="shared" si="15"/>
        <v>139169</v>
      </c>
      <c r="U330" s="146">
        <v>1</v>
      </c>
      <c r="V330" s="147">
        <f t="shared" si="16"/>
        <v>139169</v>
      </c>
      <c r="W330" s="148">
        <f t="shared" si="17"/>
        <v>0</v>
      </c>
    </row>
    <row r="331" spans="1:23" hidden="1" x14ac:dyDescent="0.25">
      <c r="A331" s="50" t="s">
        <v>2026</v>
      </c>
      <c r="B331" s="109">
        <v>135750</v>
      </c>
      <c r="C331" s="109" t="s">
        <v>1885</v>
      </c>
      <c r="D331" s="110" t="s">
        <v>1383</v>
      </c>
      <c r="E331">
        <v>3</v>
      </c>
      <c r="F331" s="50" t="s">
        <v>1886</v>
      </c>
      <c r="G331" s="109" t="s">
        <v>1666</v>
      </c>
      <c r="H331" s="109">
        <v>12</v>
      </c>
      <c r="I331" s="119">
        <v>0.2</v>
      </c>
      <c r="J331" s="123" t="s">
        <v>536</v>
      </c>
      <c r="K331" s="124" t="s">
        <v>568</v>
      </c>
      <c r="L331" s="124" t="s">
        <v>572</v>
      </c>
      <c r="M331" s="124" t="s">
        <v>15</v>
      </c>
      <c r="N331" s="125" t="s">
        <v>570</v>
      </c>
      <c r="O331" t="s">
        <v>1651</v>
      </c>
      <c r="P331" s="1" t="s">
        <v>2032</v>
      </c>
      <c r="Q331" s="137">
        <v>11428</v>
      </c>
      <c r="R331" s="138">
        <v>2437</v>
      </c>
      <c r="S331" s="138">
        <v>3610</v>
      </c>
      <c r="T331" s="138">
        <f t="shared" si="15"/>
        <v>17475</v>
      </c>
      <c r="U331" s="146">
        <v>0.2</v>
      </c>
      <c r="V331" s="147">
        <f t="shared" si="16"/>
        <v>17475</v>
      </c>
      <c r="W331" s="148">
        <f t="shared" si="17"/>
        <v>0</v>
      </c>
    </row>
    <row r="332" spans="1:23" hidden="1" x14ac:dyDescent="0.25">
      <c r="A332" s="50" t="s">
        <v>2026</v>
      </c>
      <c r="B332" s="109">
        <v>135750</v>
      </c>
      <c r="C332" s="109" t="s">
        <v>1885</v>
      </c>
      <c r="D332" s="110" t="s">
        <v>1383</v>
      </c>
      <c r="E332">
        <v>3</v>
      </c>
      <c r="F332" s="50" t="s">
        <v>1886</v>
      </c>
      <c r="G332" s="109" t="s">
        <v>1666</v>
      </c>
      <c r="H332" s="109">
        <v>12</v>
      </c>
      <c r="I332" s="119">
        <v>0.8</v>
      </c>
      <c r="J332" s="123" t="s">
        <v>536</v>
      </c>
      <c r="K332" s="124" t="s">
        <v>575</v>
      </c>
      <c r="L332" s="124" t="s">
        <v>572</v>
      </c>
      <c r="M332" s="124" t="s">
        <v>15</v>
      </c>
      <c r="N332" s="125" t="s">
        <v>570</v>
      </c>
      <c r="O332" t="s">
        <v>1653</v>
      </c>
      <c r="P332" s="1" t="s">
        <v>2032</v>
      </c>
      <c r="Q332" s="137">
        <v>45715</v>
      </c>
      <c r="R332" s="138">
        <v>9752</v>
      </c>
      <c r="S332" s="138">
        <v>14440</v>
      </c>
      <c r="T332" s="138">
        <f t="shared" si="15"/>
        <v>69907</v>
      </c>
      <c r="U332" s="146">
        <v>0.8</v>
      </c>
      <c r="V332" s="147">
        <f t="shared" si="16"/>
        <v>69907</v>
      </c>
      <c r="W332" s="148">
        <f t="shared" si="17"/>
        <v>0</v>
      </c>
    </row>
    <row r="333" spans="1:23" hidden="1" x14ac:dyDescent="0.25">
      <c r="A333" s="50" t="s">
        <v>2027</v>
      </c>
      <c r="B333" s="109">
        <v>135780</v>
      </c>
      <c r="C333" s="109" t="s">
        <v>1887</v>
      </c>
      <c r="D333" s="110" t="s">
        <v>1888</v>
      </c>
      <c r="E333">
        <v>5</v>
      </c>
      <c r="F333" s="50" t="s">
        <v>1889</v>
      </c>
      <c r="G333" s="109" t="s">
        <v>1666</v>
      </c>
      <c r="H333" s="109">
        <v>10</v>
      </c>
      <c r="I333" s="119">
        <v>0.64</v>
      </c>
      <c r="J333" s="123" t="s">
        <v>0</v>
      </c>
      <c r="K333" s="124" t="s">
        <v>467</v>
      </c>
      <c r="L333" s="124" t="s">
        <v>447</v>
      </c>
      <c r="M333" s="124" t="s">
        <v>15</v>
      </c>
      <c r="N333" s="125" t="s">
        <v>4</v>
      </c>
      <c r="O333" t="s">
        <v>1890</v>
      </c>
      <c r="P333" s="1" t="s">
        <v>2032</v>
      </c>
      <c r="Q333" s="137">
        <v>30476</v>
      </c>
      <c r="R333" s="138">
        <v>6992</v>
      </c>
      <c r="S333" s="138">
        <v>3247</v>
      </c>
      <c r="T333" s="138">
        <f t="shared" si="15"/>
        <v>40715</v>
      </c>
      <c r="U333" s="146">
        <v>0.64</v>
      </c>
      <c r="V333" s="147">
        <f t="shared" si="16"/>
        <v>40715</v>
      </c>
      <c r="W333" s="148">
        <f t="shared" si="17"/>
        <v>0</v>
      </c>
    </row>
    <row r="334" spans="1:23" hidden="1" x14ac:dyDescent="0.25">
      <c r="A334" s="50" t="s">
        <v>2026</v>
      </c>
      <c r="B334" s="109">
        <v>136010</v>
      </c>
      <c r="C334" s="109" t="s">
        <v>1891</v>
      </c>
      <c r="D334" s="110" t="s">
        <v>1892</v>
      </c>
      <c r="E334">
        <v>7</v>
      </c>
      <c r="F334" s="50" t="s">
        <v>1202</v>
      </c>
      <c r="G334" s="109" t="s">
        <v>1308</v>
      </c>
      <c r="H334" s="109">
        <v>11</v>
      </c>
      <c r="I334" s="119">
        <v>0.5</v>
      </c>
      <c r="J334" s="123" t="s">
        <v>0</v>
      </c>
      <c r="K334" s="124" t="s">
        <v>202</v>
      </c>
      <c r="L334" s="124" t="s">
        <v>18</v>
      </c>
      <c r="M334" s="124" t="s">
        <v>144</v>
      </c>
      <c r="N334" s="125" t="s">
        <v>4</v>
      </c>
      <c r="O334" t="s">
        <v>1893</v>
      </c>
      <c r="P334" s="1" t="s">
        <v>2031</v>
      </c>
      <c r="Q334" s="137">
        <v>39259</v>
      </c>
      <c r="R334" s="138">
        <v>4891</v>
      </c>
      <c r="S334" s="138">
        <v>9025</v>
      </c>
      <c r="T334" s="138">
        <f t="shared" si="15"/>
        <v>53175</v>
      </c>
      <c r="U334" s="146">
        <v>0.5</v>
      </c>
      <c r="V334" s="147">
        <f t="shared" si="16"/>
        <v>53175</v>
      </c>
      <c r="W334" s="148">
        <f t="shared" si="17"/>
        <v>0</v>
      </c>
    </row>
    <row r="335" spans="1:23" hidden="1" x14ac:dyDescent="0.25">
      <c r="A335" s="50" t="s">
        <v>2026</v>
      </c>
      <c r="B335" s="109">
        <v>136010</v>
      </c>
      <c r="C335" s="109" t="s">
        <v>1891</v>
      </c>
      <c r="D335" s="110" t="s">
        <v>1892</v>
      </c>
      <c r="E335">
        <v>7</v>
      </c>
      <c r="F335" s="50" t="s">
        <v>1143</v>
      </c>
      <c r="G335" s="109" t="s">
        <v>1308</v>
      </c>
      <c r="H335" s="109">
        <v>11</v>
      </c>
      <c r="I335" s="119">
        <v>0.25</v>
      </c>
      <c r="J335" s="123" t="s">
        <v>0</v>
      </c>
      <c r="K335" s="124" t="s">
        <v>204</v>
      </c>
      <c r="L335" s="124" t="s">
        <v>121</v>
      </c>
      <c r="M335" s="124" t="s">
        <v>64</v>
      </c>
      <c r="N335" s="125" t="s">
        <v>4</v>
      </c>
      <c r="O335" t="s">
        <v>1263</v>
      </c>
      <c r="P335" s="1" t="s">
        <v>2030</v>
      </c>
      <c r="Q335" s="137">
        <v>19629</v>
      </c>
      <c r="R335" s="138">
        <v>2445</v>
      </c>
      <c r="S335" s="138">
        <v>4512</v>
      </c>
      <c r="T335" s="138">
        <f t="shared" si="15"/>
        <v>26586</v>
      </c>
      <c r="U335" s="146">
        <v>0.25</v>
      </c>
      <c r="V335" s="147">
        <f t="shared" si="16"/>
        <v>26586</v>
      </c>
      <c r="W335" s="148">
        <f t="shared" si="17"/>
        <v>0</v>
      </c>
    </row>
    <row r="336" spans="1:23" hidden="1" x14ac:dyDescent="0.25">
      <c r="A336" s="50" t="s">
        <v>2026</v>
      </c>
      <c r="B336" s="109">
        <v>136010</v>
      </c>
      <c r="C336" s="109" t="s">
        <v>1891</v>
      </c>
      <c r="D336" s="110" t="s">
        <v>1892</v>
      </c>
      <c r="E336">
        <v>7</v>
      </c>
      <c r="F336" s="50" t="s">
        <v>1143</v>
      </c>
      <c r="G336" s="109" t="s">
        <v>1308</v>
      </c>
      <c r="H336" s="109">
        <v>11</v>
      </c>
      <c r="I336" s="119">
        <v>0.25</v>
      </c>
      <c r="J336" s="123" t="s">
        <v>0</v>
      </c>
      <c r="K336" s="124" t="s">
        <v>207</v>
      </c>
      <c r="L336" s="124" t="s">
        <v>121</v>
      </c>
      <c r="M336" s="124" t="s">
        <v>64</v>
      </c>
      <c r="N336" s="125" t="s">
        <v>4</v>
      </c>
      <c r="O336" t="s">
        <v>1181</v>
      </c>
      <c r="P336" s="1" t="s">
        <v>2030</v>
      </c>
      <c r="Q336" s="137">
        <v>19629</v>
      </c>
      <c r="R336" s="138">
        <v>2445</v>
      </c>
      <c r="S336" s="138">
        <v>4512</v>
      </c>
      <c r="T336" s="138">
        <f t="shared" si="15"/>
        <v>26586</v>
      </c>
      <c r="U336" s="146">
        <v>0.25</v>
      </c>
      <c r="V336" s="147">
        <f t="shared" si="16"/>
        <v>26586</v>
      </c>
      <c r="W336" s="148">
        <f t="shared" si="17"/>
        <v>0</v>
      </c>
    </row>
    <row r="337" spans="1:23" hidden="1" x14ac:dyDescent="0.25">
      <c r="A337" s="50" t="s">
        <v>2026</v>
      </c>
      <c r="B337" s="109">
        <v>136020</v>
      </c>
      <c r="C337" s="109" t="s">
        <v>1894</v>
      </c>
      <c r="D337" s="110" t="s">
        <v>1172</v>
      </c>
      <c r="E337">
        <v>7</v>
      </c>
      <c r="F337" s="50" t="s">
        <v>1143</v>
      </c>
      <c r="G337" s="109" t="s">
        <v>1221</v>
      </c>
      <c r="H337" s="109">
        <v>10</v>
      </c>
      <c r="I337" s="119">
        <v>1</v>
      </c>
      <c r="J337" s="123" t="s">
        <v>0</v>
      </c>
      <c r="K337" s="124" t="s">
        <v>272</v>
      </c>
      <c r="L337" s="124" t="s">
        <v>264</v>
      </c>
      <c r="M337" s="124" t="s">
        <v>64</v>
      </c>
      <c r="N337" s="125" t="s">
        <v>4</v>
      </c>
      <c r="O337" t="s">
        <v>1206</v>
      </c>
      <c r="P337" s="1" t="s">
        <v>2030</v>
      </c>
      <c r="Q337" s="137">
        <v>79715</v>
      </c>
      <c r="R337" s="138">
        <v>9932</v>
      </c>
      <c r="S337" s="138">
        <v>18050</v>
      </c>
      <c r="T337" s="138">
        <f t="shared" si="15"/>
        <v>107697</v>
      </c>
      <c r="U337" s="146">
        <v>1</v>
      </c>
      <c r="V337" s="147">
        <f t="shared" si="16"/>
        <v>107697</v>
      </c>
      <c r="W337" s="148">
        <f t="shared" si="17"/>
        <v>0</v>
      </c>
    </row>
    <row r="338" spans="1:23" hidden="1" x14ac:dyDescent="0.25">
      <c r="A338" s="50" t="s">
        <v>2026</v>
      </c>
      <c r="B338" s="109">
        <v>136030</v>
      </c>
      <c r="C338" s="109" t="s">
        <v>1895</v>
      </c>
      <c r="D338" s="110" t="s">
        <v>1896</v>
      </c>
      <c r="E338">
        <v>7</v>
      </c>
      <c r="F338" s="50" t="s">
        <v>1143</v>
      </c>
      <c r="G338" s="109" t="s">
        <v>1144</v>
      </c>
      <c r="H338" s="109">
        <v>10</v>
      </c>
      <c r="I338" s="119">
        <v>1</v>
      </c>
      <c r="J338" s="123" t="s">
        <v>0</v>
      </c>
      <c r="K338" s="124" t="s">
        <v>343</v>
      </c>
      <c r="L338" s="124" t="s">
        <v>344</v>
      </c>
      <c r="M338" s="124" t="s">
        <v>64</v>
      </c>
      <c r="N338" s="125" t="s">
        <v>4</v>
      </c>
      <c r="O338" t="s">
        <v>1324</v>
      </c>
      <c r="P338" s="1" t="s">
        <v>2030</v>
      </c>
      <c r="Q338" s="137">
        <v>76649</v>
      </c>
      <c r="R338" s="138">
        <v>9550</v>
      </c>
      <c r="S338" s="138">
        <v>18050</v>
      </c>
      <c r="T338" s="138">
        <f t="shared" si="15"/>
        <v>104249</v>
      </c>
      <c r="U338" s="146">
        <v>1</v>
      </c>
      <c r="V338" s="147">
        <f t="shared" si="16"/>
        <v>104249</v>
      </c>
      <c r="W338" s="148">
        <f t="shared" si="17"/>
        <v>0</v>
      </c>
    </row>
    <row r="339" spans="1:23" hidden="1" x14ac:dyDescent="0.25">
      <c r="A339" s="50" t="s">
        <v>2027</v>
      </c>
      <c r="B339" s="109">
        <v>136090</v>
      </c>
      <c r="C339" s="109" t="s">
        <v>1897</v>
      </c>
      <c r="D339" s="110" t="s">
        <v>1898</v>
      </c>
      <c r="E339">
        <v>7</v>
      </c>
      <c r="F339" s="50" t="s">
        <v>1234</v>
      </c>
      <c r="G339" s="109" t="s">
        <v>1152</v>
      </c>
      <c r="H339" s="109">
        <v>11</v>
      </c>
      <c r="I339" s="119">
        <v>1</v>
      </c>
      <c r="J339" s="123" t="s">
        <v>536</v>
      </c>
      <c r="K339" s="124" t="s">
        <v>494</v>
      </c>
      <c r="L339" s="124" t="s">
        <v>196</v>
      </c>
      <c r="M339" s="124" t="s">
        <v>110</v>
      </c>
      <c r="N339" s="125" t="s">
        <v>707</v>
      </c>
      <c r="O339" t="s">
        <v>1899</v>
      </c>
      <c r="P339" s="1" t="s">
        <v>2030</v>
      </c>
      <c r="Q339" s="137">
        <v>90975</v>
      </c>
      <c r="R339" s="138">
        <v>11335</v>
      </c>
      <c r="S339" s="138">
        <v>18050</v>
      </c>
      <c r="T339" s="138">
        <f t="shared" si="15"/>
        <v>120360</v>
      </c>
      <c r="U339" s="146">
        <v>1</v>
      </c>
      <c r="V339" s="147">
        <f t="shared" si="16"/>
        <v>120360</v>
      </c>
      <c r="W339" s="148">
        <f t="shared" si="17"/>
        <v>0</v>
      </c>
    </row>
    <row r="340" spans="1:23" hidden="1" x14ac:dyDescent="0.25">
      <c r="A340" s="50" t="s">
        <v>2026</v>
      </c>
      <c r="B340" s="109">
        <v>137030</v>
      </c>
      <c r="C340" s="109" t="s">
        <v>1900</v>
      </c>
      <c r="D340" s="110" t="s">
        <v>1901</v>
      </c>
      <c r="E340">
        <v>6</v>
      </c>
      <c r="F340" s="50" t="s">
        <v>1902</v>
      </c>
      <c r="G340" s="109" t="s">
        <v>1551</v>
      </c>
      <c r="H340" s="109">
        <v>12</v>
      </c>
      <c r="I340" s="119">
        <v>0.2</v>
      </c>
      <c r="J340" s="123" t="s">
        <v>860</v>
      </c>
      <c r="K340" s="124" t="s">
        <v>73</v>
      </c>
      <c r="L340" s="124" t="s">
        <v>74</v>
      </c>
      <c r="M340" s="124" t="s">
        <v>15</v>
      </c>
      <c r="N340" s="125" t="s">
        <v>4</v>
      </c>
      <c r="O340" t="s">
        <v>1538</v>
      </c>
      <c r="P340" s="1" t="s">
        <v>2032</v>
      </c>
      <c r="Q340" s="137">
        <v>10699</v>
      </c>
      <c r="R340" s="138">
        <v>2436</v>
      </c>
      <c r="S340" s="138">
        <v>1045</v>
      </c>
      <c r="T340" s="138">
        <f t="shared" si="15"/>
        <v>14180</v>
      </c>
      <c r="U340" s="146">
        <v>0.2</v>
      </c>
      <c r="V340" s="147">
        <f t="shared" si="16"/>
        <v>14180</v>
      </c>
      <c r="W340" s="148">
        <f t="shared" si="17"/>
        <v>0</v>
      </c>
    </row>
    <row r="341" spans="1:23" hidden="1" x14ac:dyDescent="0.25">
      <c r="A341" s="50" t="s">
        <v>2026</v>
      </c>
      <c r="B341" s="109">
        <v>137030</v>
      </c>
      <c r="C341" s="109" t="s">
        <v>1900</v>
      </c>
      <c r="D341" s="110" t="s">
        <v>1901</v>
      </c>
      <c r="E341">
        <v>6</v>
      </c>
      <c r="F341" s="50" t="s">
        <v>1902</v>
      </c>
      <c r="G341" s="109" t="s">
        <v>1551</v>
      </c>
      <c r="H341" s="109">
        <v>12</v>
      </c>
      <c r="I341" s="119">
        <v>0.5</v>
      </c>
      <c r="J341" s="123" t="s">
        <v>0</v>
      </c>
      <c r="K341" s="124" t="s">
        <v>73</v>
      </c>
      <c r="L341" s="124" t="s">
        <v>74</v>
      </c>
      <c r="M341" s="124" t="s">
        <v>15</v>
      </c>
      <c r="N341" s="125" t="s">
        <v>4</v>
      </c>
      <c r="O341" t="s">
        <v>1903</v>
      </c>
      <c r="P341" s="1" t="s">
        <v>2032</v>
      </c>
      <c r="Q341" s="137">
        <v>26748</v>
      </c>
      <c r="R341" s="138">
        <v>6090</v>
      </c>
      <c r="S341" s="138">
        <v>2614</v>
      </c>
      <c r="T341" s="138">
        <f t="shared" si="15"/>
        <v>35452</v>
      </c>
      <c r="U341" s="146">
        <v>0.5</v>
      </c>
      <c r="V341" s="147">
        <f t="shared" si="16"/>
        <v>35452</v>
      </c>
      <c r="W341" s="148">
        <f t="shared" si="17"/>
        <v>0</v>
      </c>
    </row>
    <row r="342" spans="1:23" hidden="1" x14ac:dyDescent="0.25">
      <c r="A342" s="50" t="s">
        <v>2026</v>
      </c>
      <c r="B342" s="109">
        <v>137030</v>
      </c>
      <c r="C342" s="109" t="s">
        <v>1900</v>
      </c>
      <c r="D342" s="110" t="s">
        <v>1901</v>
      </c>
      <c r="E342">
        <v>6</v>
      </c>
      <c r="F342" s="50" t="s">
        <v>1902</v>
      </c>
      <c r="G342" s="109" t="s">
        <v>1551</v>
      </c>
      <c r="H342" s="109">
        <v>12</v>
      </c>
      <c r="I342" s="119">
        <v>0.3</v>
      </c>
      <c r="J342" s="123" t="s">
        <v>860</v>
      </c>
      <c r="K342" s="124" t="s">
        <v>875</v>
      </c>
      <c r="L342" s="124" t="s">
        <v>74</v>
      </c>
      <c r="M342" s="124" t="s">
        <v>15</v>
      </c>
      <c r="N342" s="125" t="s">
        <v>4</v>
      </c>
      <c r="O342" t="s">
        <v>1540</v>
      </c>
      <c r="P342" s="1" t="s">
        <v>2032</v>
      </c>
      <c r="Q342" s="137">
        <v>16048</v>
      </c>
      <c r="R342" s="138">
        <v>3653</v>
      </c>
      <c r="S342" s="138">
        <v>1568</v>
      </c>
      <c r="T342" s="138">
        <f t="shared" si="15"/>
        <v>21269</v>
      </c>
      <c r="U342" s="146">
        <v>0.3</v>
      </c>
      <c r="V342" s="147">
        <f t="shared" si="16"/>
        <v>21269</v>
      </c>
      <c r="W342" s="148">
        <f t="shared" si="17"/>
        <v>0</v>
      </c>
    </row>
    <row r="343" spans="1:23" hidden="1" x14ac:dyDescent="0.25">
      <c r="A343" s="50" t="s">
        <v>2026</v>
      </c>
      <c r="B343" s="109">
        <v>137040</v>
      </c>
      <c r="C343" s="109" t="s">
        <v>1904</v>
      </c>
      <c r="D343" s="110" t="s">
        <v>1905</v>
      </c>
      <c r="E343">
        <v>7</v>
      </c>
      <c r="F343" s="50" t="s">
        <v>1875</v>
      </c>
      <c r="G343" s="109" t="s">
        <v>1806</v>
      </c>
      <c r="H343" s="109">
        <v>12</v>
      </c>
      <c r="I343" s="119">
        <v>0.94</v>
      </c>
      <c r="J343" s="123" t="s">
        <v>536</v>
      </c>
      <c r="K343" s="124" t="s">
        <v>589</v>
      </c>
      <c r="L343" s="124" t="s">
        <v>432</v>
      </c>
      <c r="M343" s="124" t="s">
        <v>15</v>
      </c>
      <c r="N343" s="125" t="s">
        <v>590</v>
      </c>
      <c r="O343" t="s">
        <v>1609</v>
      </c>
      <c r="P343" s="1" t="s">
        <v>2032</v>
      </c>
      <c r="Q343" s="137">
        <v>51154</v>
      </c>
      <c r="R343" s="138">
        <v>10912</v>
      </c>
      <c r="S343" s="138">
        <v>16322</v>
      </c>
      <c r="T343" s="138">
        <f t="shared" si="15"/>
        <v>78388</v>
      </c>
      <c r="U343" s="146">
        <v>0.94</v>
      </c>
      <c r="V343" s="147">
        <f t="shared" si="16"/>
        <v>78388</v>
      </c>
      <c r="W343" s="148">
        <f t="shared" si="17"/>
        <v>0</v>
      </c>
    </row>
    <row r="344" spans="1:23" hidden="1" x14ac:dyDescent="0.25">
      <c r="A344" s="50" t="s">
        <v>2027</v>
      </c>
      <c r="B344" s="109">
        <v>137040</v>
      </c>
      <c r="C344" s="109" t="s">
        <v>1904</v>
      </c>
      <c r="D344" s="110" t="s">
        <v>1905</v>
      </c>
      <c r="E344">
        <v>7</v>
      </c>
      <c r="F344" s="50" t="s">
        <v>1875</v>
      </c>
      <c r="G344" s="109" t="s">
        <v>1806</v>
      </c>
      <c r="H344" s="109">
        <v>12</v>
      </c>
      <c r="I344" s="119">
        <v>0.06</v>
      </c>
      <c r="J344" s="123" t="s">
        <v>0</v>
      </c>
      <c r="K344" s="124" t="s">
        <v>420</v>
      </c>
      <c r="L344" s="124" t="s">
        <v>412</v>
      </c>
      <c r="M344" s="124" t="s">
        <v>15</v>
      </c>
      <c r="N344" s="125" t="s">
        <v>53</v>
      </c>
      <c r="O344" t="s">
        <v>1599</v>
      </c>
      <c r="P344" s="1" t="s">
        <v>2032</v>
      </c>
      <c r="Q344" s="137">
        <v>3265</v>
      </c>
      <c r="R344" s="138">
        <v>696</v>
      </c>
      <c r="S344" s="138">
        <v>1042</v>
      </c>
      <c r="T344" s="138">
        <f t="shared" si="15"/>
        <v>5003</v>
      </c>
      <c r="U344" s="146">
        <v>0.06</v>
      </c>
      <c r="V344" s="147">
        <f t="shared" si="16"/>
        <v>5003</v>
      </c>
      <c r="W344" s="148">
        <f t="shared" si="17"/>
        <v>0</v>
      </c>
    </row>
    <row r="345" spans="1:23" hidden="1" x14ac:dyDescent="0.25">
      <c r="A345" s="50" t="s">
        <v>2026</v>
      </c>
      <c r="B345" s="109">
        <v>138150</v>
      </c>
      <c r="C345" s="109" t="s">
        <v>1906</v>
      </c>
      <c r="D345" s="110" t="s">
        <v>1220</v>
      </c>
      <c r="E345">
        <v>7</v>
      </c>
      <c r="F345" s="50" t="s">
        <v>1143</v>
      </c>
      <c r="G345" s="109" t="s">
        <v>1188</v>
      </c>
      <c r="H345" s="109">
        <v>10</v>
      </c>
      <c r="I345" s="119">
        <v>1</v>
      </c>
      <c r="J345" s="123" t="s">
        <v>0</v>
      </c>
      <c r="K345" s="124" t="s">
        <v>356</v>
      </c>
      <c r="L345" s="124" t="s">
        <v>357</v>
      </c>
      <c r="M345" s="124" t="s">
        <v>64</v>
      </c>
      <c r="N345" s="125" t="s">
        <v>4</v>
      </c>
      <c r="O345" t="s">
        <v>1145</v>
      </c>
      <c r="P345" s="1" t="s">
        <v>2030</v>
      </c>
      <c r="Q345" s="137">
        <v>72073</v>
      </c>
      <c r="R345" s="138">
        <v>8980</v>
      </c>
      <c r="S345" s="138">
        <v>18050</v>
      </c>
      <c r="T345" s="138">
        <f t="shared" si="15"/>
        <v>99103</v>
      </c>
      <c r="U345" s="146">
        <v>1</v>
      </c>
      <c r="V345" s="147">
        <f t="shared" si="16"/>
        <v>99103</v>
      </c>
      <c r="W345" s="148">
        <f t="shared" si="17"/>
        <v>0</v>
      </c>
    </row>
    <row r="346" spans="1:23" hidden="1" x14ac:dyDescent="0.25">
      <c r="A346" s="50" t="s">
        <v>2027</v>
      </c>
      <c r="B346" s="109">
        <v>138290</v>
      </c>
      <c r="C346" s="109" t="s">
        <v>1907</v>
      </c>
      <c r="D346" s="110" t="s">
        <v>1252</v>
      </c>
      <c r="E346">
        <v>11</v>
      </c>
      <c r="F346" s="50" t="s">
        <v>1908</v>
      </c>
      <c r="G346" s="109" t="s">
        <v>1909</v>
      </c>
      <c r="H346" s="109">
        <v>12</v>
      </c>
      <c r="I346" s="119">
        <v>1</v>
      </c>
      <c r="J346" s="123" t="s">
        <v>0</v>
      </c>
      <c r="K346" s="124" t="s">
        <v>476</v>
      </c>
      <c r="L346" s="124" t="s">
        <v>432</v>
      </c>
      <c r="M346" s="124" t="s">
        <v>39</v>
      </c>
      <c r="N346" s="125" t="s">
        <v>4</v>
      </c>
      <c r="O346" t="s">
        <v>1910</v>
      </c>
      <c r="P346" s="1" t="s">
        <v>2032</v>
      </c>
      <c r="Q346" s="137">
        <v>72212</v>
      </c>
      <c r="R346" s="138">
        <v>15404</v>
      </c>
      <c r="S346" s="138">
        <v>17364</v>
      </c>
      <c r="T346" s="138">
        <f t="shared" si="15"/>
        <v>104980</v>
      </c>
      <c r="U346" s="146">
        <v>1</v>
      </c>
      <c r="V346" s="147">
        <f t="shared" si="16"/>
        <v>104980</v>
      </c>
      <c r="W346" s="148">
        <f t="shared" si="17"/>
        <v>0</v>
      </c>
    </row>
    <row r="347" spans="1:23" hidden="1" x14ac:dyDescent="0.25">
      <c r="A347" s="111" t="s">
        <v>2027</v>
      </c>
      <c r="B347" s="112">
        <v>138300</v>
      </c>
      <c r="C347" s="112" t="s">
        <v>1911</v>
      </c>
      <c r="D347" s="113" t="s">
        <v>1257</v>
      </c>
      <c r="E347">
        <v>7</v>
      </c>
      <c r="F347" s="111" t="s">
        <v>1753</v>
      </c>
      <c r="G347" s="112" t="s">
        <v>1912</v>
      </c>
      <c r="H347" s="112">
        <v>12</v>
      </c>
      <c r="I347" s="120">
        <v>0.86</v>
      </c>
      <c r="J347" s="126" t="s">
        <v>0</v>
      </c>
      <c r="K347" s="127" t="s">
        <v>411</v>
      </c>
      <c r="L347" s="127" t="s">
        <v>412</v>
      </c>
      <c r="M347" s="127" t="s">
        <v>15</v>
      </c>
      <c r="N347" s="128" t="s">
        <v>4</v>
      </c>
      <c r="O347" t="s">
        <v>1594</v>
      </c>
      <c r="P347" s="26" t="s">
        <v>2032</v>
      </c>
      <c r="Q347" s="139">
        <v>35892</v>
      </c>
      <c r="R347" s="140">
        <v>7656</v>
      </c>
      <c r="S347" s="140">
        <v>15102</v>
      </c>
      <c r="T347" s="140">
        <f t="shared" si="15"/>
        <v>58650</v>
      </c>
      <c r="U347" s="146">
        <v>0.86</v>
      </c>
      <c r="V347" s="147">
        <f t="shared" si="16"/>
        <v>58650</v>
      </c>
      <c r="W347" s="148">
        <f t="shared" si="17"/>
        <v>0</v>
      </c>
    </row>
    <row r="348" spans="1:23" hidden="1" x14ac:dyDescent="0.25">
      <c r="A348" s="111" t="s">
        <v>2027</v>
      </c>
      <c r="B348" s="112">
        <v>138300</v>
      </c>
      <c r="C348" s="112" t="s">
        <v>1911</v>
      </c>
      <c r="D348" s="113" t="s">
        <v>1257</v>
      </c>
      <c r="E348">
        <v>7</v>
      </c>
      <c r="F348" s="111" t="s">
        <v>1753</v>
      </c>
      <c r="G348" s="112" t="s">
        <v>1912</v>
      </c>
      <c r="H348" s="112">
        <v>12</v>
      </c>
      <c r="I348" s="120">
        <v>0.14000000000000001</v>
      </c>
      <c r="J348" s="126" t="s">
        <v>536</v>
      </c>
      <c r="K348" s="127" t="s">
        <v>688</v>
      </c>
      <c r="L348" s="127" t="s">
        <v>460</v>
      </c>
      <c r="M348" s="127" t="s">
        <v>15</v>
      </c>
      <c r="N348" s="128" t="s">
        <v>689</v>
      </c>
      <c r="O348" t="s">
        <v>1913</v>
      </c>
      <c r="P348" s="26" t="s">
        <v>2032</v>
      </c>
      <c r="Q348" s="139">
        <v>5843</v>
      </c>
      <c r="R348" s="140">
        <v>1246</v>
      </c>
      <c r="S348" s="140">
        <v>2458</v>
      </c>
      <c r="T348" s="140">
        <f t="shared" si="15"/>
        <v>9547</v>
      </c>
      <c r="U348" s="146">
        <v>0.14000000000000001</v>
      </c>
      <c r="V348" s="147">
        <f t="shared" si="16"/>
        <v>9547</v>
      </c>
      <c r="W348" s="148">
        <f t="shared" si="17"/>
        <v>0</v>
      </c>
    </row>
    <row r="349" spans="1:23" hidden="1" x14ac:dyDescent="0.25">
      <c r="A349" s="50" t="s">
        <v>2027</v>
      </c>
      <c r="B349" s="109">
        <v>138310</v>
      </c>
      <c r="C349" s="109" t="s">
        <v>1789</v>
      </c>
      <c r="D349" s="110" t="s">
        <v>1914</v>
      </c>
      <c r="E349">
        <v>8</v>
      </c>
      <c r="F349" s="50" t="s">
        <v>1915</v>
      </c>
      <c r="G349" s="109" t="s">
        <v>1916</v>
      </c>
      <c r="H349" s="109">
        <v>12</v>
      </c>
      <c r="I349" s="119">
        <v>0.93</v>
      </c>
      <c r="J349" s="123" t="s">
        <v>0</v>
      </c>
      <c r="K349" s="124" t="s">
        <v>459</v>
      </c>
      <c r="L349" s="124" t="s">
        <v>460</v>
      </c>
      <c r="M349" s="124" t="s">
        <v>39</v>
      </c>
      <c r="N349" s="125" t="s">
        <v>4</v>
      </c>
      <c r="O349" t="s">
        <v>1627</v>
      </c>
      <c r="P349" s="1" t="s">
        <v>2032</v>
      </c>
      <c r="Q349" s="137">
        <v>68671</v>
      </c>
      <c r="R349" s="138">
        <v>14649</v>
      </c>
      <c r="S349" s="138">
        <v>16786</v>
      </c>
      <c r="T349" s="138">
        <f t="shared" si="15"/>
        <v>100106</v>
      </c>
      <c r="U349" s="146">
        <v>0.93</v>
      </c>
      <c r="V349" s="147">
        <f t="shared" si="16"/>
        <v>100106</v>
      </c>
      <c r="W349" s="148">
        <f t="shared" si="17"/>
        <v>0</v>
      </c>
    </row>
    <row r="350" spans="1:23" hidden="1" x14ac:dyDescent="0.25">
      <c r="A350" s="50" t="s">
        <v>2027</v>
      </c>
      <c r="B350" s="109">
        <v>138310</v>
      </c>
      <c r="C350" s="109" t="s">
        <v>1789</v>
      </c>
      <c r="D350" s="110" t="s">
        <v>1914</v>
      </c>
      <c r="E350">
        <v>8</v>
      </c>
      <c r="F350" s="50" t="s">
        <v>1915</v>
      </c>
      <c r="G350" s="109" t="s">
        <v>1916</v>
      </c>
      <c r="H350" s="109">
        <v>12</v>
      </c>
      <c r="I350" s="119">
        <v>7.0000000000000007E-2</v>
      </c>
      <c r="J350" s="123" t="s">
        <v>536</v>
      </c>
      <c r="K350" s="124" t="s">
        <v>694</v>
      </c>
      <c r="L350" s="124" t="s">
        <v>460</v>
      </c>
      <c r="M350" s="124" t="s">
        <v>39</v>
      </c>
      <c r="N350" s="125" t="s">
        <v>689</v>
      </c>
      <c r="O350" t="s">
        <v>1917</v>
      </c>
      <c r="P350" s="1" t="s">
        <v>2032</v>
      </c>
      <c r="Q350" s="137">
        <v>5168</v>
      </c>
      <c r="R350" s="138">
        <v>1102</v>
      </c>
      <c r="S350" s="138">
        <v>1264</v>
      </c>
      <c r="T350" s="138">
        <f t="shared" si="15"/>
        <v>7534</v>
      </c>
      <c r="U350" s="146">
        <v>7.0000000000000007E-2</v>
      </c>
      <c r="V350" s="147">
        <f t="shared" si="16"/>
        <v>7534</v>
      </c>
      <c r="W350" s="148">
        <f t="shared" si="17"/>
        <v>0</v>
      </c>
    </row>
    <row r="351" spans="1:23" hidden="1" x14ac:dyDescent="0.25">
      <c r="A351" s="50" t="s">
        <v>2026</v>
      </c>
      <c r="B351" s="109">
        <v>138350</v>
      </c>
      <c r="C351" s="109" t="s">
        <v>1918</v>
      </c>
      <c r="D351" s="110" t="s">
        <v>1238</v>
      </c>
      <c r="E351">
        <v>7</v>
      </c>
      <c r="F351" s="50" t="s">
        <v>1184</v>
      </c>
      <c r="G351" s="109" t="s">
        <v>1335</v>
      </c>
      <c r="H351" s="109">
        <v>10</v>
      </c>
      <c r="I351" s="119">
        <v>0.2</v>
      </c>
      <c r="J351" s="123" t="s">
        <v>0</v>
      </c>
      <c r="K351" s="124" t="s">
        <v>301</v>
      </c>
      <c r="L351" s="124" t="s">
        <v>18</v>
      </c>
      <c r="M351" s="124" t="s">
        <v>153</v>
      </c>
      <c r="N351" s="125" t="s">
        <v>4</v>
      </c>
      <c r="O351" t="s">
        <v>1919</v>
      </c>
      <c r="P351" s="1" t="s">
        <v>2031</v>
      </c>
      <c r="Q351" s="137">
        <v>17462</v>
      </c>
      <c r="R351" s="138">
        <v>2175</v>
      </c>
      <c r="S351" s="138">
        <v>3610</v>
      </c>
      <c r="T351" s="138">
        <f t="shared" si="15"/>
        <v>23247</v>
      </c>
      <c r="U351" s="146">
        <v>0.2</v>
      </c>
      <c r="V351" s="147">
        <f t="shared" si="16"/>
        <v>23247</v>
      </c>
      <c r="W351" s="148">
        <f t="shared" si="17"/>
        <v>0</v>
      </c>
    </row>
    <row r="352" spans="1:23" hidden="1" x14ac:dyDescent="0.25">
      <c r="A352" s="50" t="s">
        <v>2026</v>
      </c>
      <c r="B352" s="109">
        <v>138350</v>
      </c>
      <c r="C352" s="109" t="s">
        <v>1918</v>
      </c>
      <c r="D352" s="110" t="s">
        <v>1238</v>
      </c>
      <c r="E352">
        <v>7</v>
      </c>
      <c r="F352" s="50" t="s">
        <v>1143</v>
      </c>
      <c r="G352" s="109" t="s">
        <v>1335</v>
      </c>
      <c r="H352" s="109">
        <v>10</v>
      </c>
      <c r="I352" s="119">
        <v>0.8</v>
      </c>
      <c r="J352" s="123" t="s">
        <v>0</v>
      </c>
      <c r="K352" s="124" t="s">
        <v>301</v>
      </c>
      <c r="L352" s="124" t="s">
        <v>264</v>
      </c>
      <c r="M352" s="124" t="s">
        <v>64</v>
      </c>
      <c r="N352" s="125" t="s">
        <v>4</v>
      </c>
      <c r="O352" t="s">
        <v>1170</v>
      </c>
      <c r="P352" s="1" t="s">
        <v>2030</v>
      </c>
      <c r="Q352" s="137">
        <v>69849</v>
      </c>
      <c r="R352" s="138">
        <v>8703</v>
      </c>
      <c r="S352" s="138">
        <v>14440</v>
      </c>
      <c r="T352" s="138">
        <f t="shared" si="15"/>
        <v>92992</v>
      </c>
      <c r="U352" s="146">
        <v>0.8</v>
      </c>
      <c r="V352" s="147">
        <f t="shared" si="16"/>
        <v>92992</v>
      </c>
      <c r="W352" s="148">
        <f t="shared" si="17"/>
        <v>0</v>
      </c>
    </row>
    <row r="353" spans="1:23" hidden="1" x14ac:dyDescent="0.25">
      <c r="A353" s="50" t="s">
        <v>2027</v>
      </c>
      <c r="B353" s="109">
        <v>138410</v>
      </c>
      <c r="C353" s="109" t="s">
        <v>1920</v>
      </c>
      <c r="D353" s="110" t="s">
        <v>1216</v>
      </c>
      <c r="E353">
        <v>6</v>
      </c>
      <c r="F353" s="50" t="s">
        <v>1921</v>
      </c>
      <c r="G353" s="109" t="s">
        <v>1666</v>
      </c>
      <c r="H353" s="109">
        <v>12</v>
      </c>
      <c r="I353" s="119">
        <v>1</v>
      </c>
      <c r="J353" s="123" t="s">
        <v>811</v>
      </c>
      <c r="K353" s="124" t="s">
        <v>812</v>
      </c>
      <c r="L353" s="124" t="s">
        <v>816</v>
      </c>
      <c r="M353" s="124" t="s">
        <v>15</v>
      </c>
      <c r="N353" s="125" t="s">
        <v>4</v>
      </c>
      <c r="O353" t="s">
        <v>1707</v>
      </c>
      <c r="P353" s="1" t="s">
        <v>2032</v>
      </c>
      <c r="Q353" s="137">
        <v>57563</v>
      </c>
      <c r="R353" s="138">
        <v>12279</v>
      </c>
      <c r="S353" s="138">
        <v>17364</v>
      </c>
      <c r="T353" s="138">
        <f t="shared" si="15"/>
        <v>87206</v>
      </c>
      <c r="U353" s="146">
        <v>1</v>
      </c>
      <c r="V353" s="147">
        <f t="shared" si="16"/>
        <v>87206</v>
      </c>
      <c r="W353" s="148">
        <f t="shared" si="17"/>
        <v>0</v>
      </c>
    </row>
    <row r="354" spans="1:23" hidden="1" x14ac:dyDescent="0.25">
      <c r="A354" s="50" t="s">
        <v>2027</v>
      </c>
      <c r="B354" s="109">
        <v>138430</v>
      </c>
      <c r="C354" s="109" t="s">
        <v>1922</v>
      </c>
      <c r="D354" s="110" t="s">
        <v>1923</v>
      </c>
      <c r="E354">
        <v>2</v>
      </c>
      <c r="F354" s="50" t="s">
        <v>1924</v>
      </c>
      <c r="G354" s="109" t="s">
        <v>1925</v>
      </c>
      <c r="H354" s="109">
        <v>11</v>
      </c>
      <c r="I354" s="119">
        <v>0.48</v>
      </c>
      <c r="J354" s="123" t="s">
        <v>811</v>
      </c>
      <c r="K354" s="124" t="s">
        <v>812</v>
      </c>
      <c r="L354" s="124" t="s">
        <v>816</v>
      </c>
      <c r="M354" s="124" t="s">
        <v>15</v>
      </c>
      <c r="N354" s="125" t="s">
        <v>4</v>
      </c>
      <c r="O354" t="s">
        <v>1707</v>
      </c>
      <c r="P354" s="1" t="s">
        <v>2032</v>
      </c>
      <c r="Q354" s="137">
        <v>17594</v>
      </c>
      <c r="R354" s="138">
        <v>3753</v>
      </c>
      <c r="S354" s="138">
        <v>0</v>
      </c>
      <c r="T354" s="138">
        <f t="shared" si="15"/>
        <v>21347</v>
      </c>
      <c r="U354" s="146">
        <v>0.48</v>
      </c>
      <c r="V354" s="147">
        <f t="shared" si="16"/>
        <v>21347</v>
      </c>
      <c r="W354" s="148">
        <f t="shared" si="17"/>
        <v>0</v>
      </c>
    </row>
    <row r="355" spans="1:23" hidden="1" x14ac:dyDescent="0.25">
      <c r="A355" s="50" t="s">
        <v>2027</v>
      </c>
      <c r="B355" s="109">
        <v>138440</v>
      </c>
      <c r="C355" s="109" t="s">
        <v>1926</v>
      </c>
      <c r="D355" s="110" t="s">
        <v>1269</v>
      </c>
      <c r="E355">
        <v>9</v>
      </c>
      <c r="F355" s="50" t="s">
        <v>1927</v>
      </c>
      <c r="G355" s="109" t="s">
        <v>1928</v>
      </c>
      <c r="H355" s="109">
        <v>12</v>
      </c>
      <c r="I355" s="119">
        <v>1</v>
      </c>
      <c r="J355" s="123" t="s">
        <v>0</v>
      </c>
      <c r="K355" s="124" t="s">
        <v>481</v>
      </c>
      <c r="L355" s="124" t="s">
        <v>117</v>
      </c>
      <c r="M355" s="124" t="s">
        <v>15</v>
      </c>
      <c r="N355" s="125" t="s">
        <v>4</v>
      </c>
      <c r="O355" t="s">
        <v>1929</v>
      </c>
      <c r="P355" s="1" t="s">
        <v>2032</v>
      </c>
      <c r="Q355" s="137">
        <v>46323</v>
      </c>
      <c r="R355" s="138">
        <v>9882</v>
      </c>
      <c r="S355" s="138">
        <v>17364</v>
      </c>
      <c r="T355" s="138">
        <f t="shared" si="15"/>
        <v>73569</v>
      </c>
      <c r="U355" s="146">
        <v>1</v>
      </c>
      <c r="V355" s="147">
        <f t="shared" si="16"/>
        <v>73569</v>
      </c>
      <c r="W355" s="148">
        <f t="shared" si="17"/>
        <v>0</v>
      </c>
    </row>
    <row r="356" spans="1:23" x14ac:dyDescent="0.25">
      <c r="A356" s="50" t="s">
        <v>2025</v>
      </c>
      <c r="B356" s="109">
        <v>138460</v>
      </c>
      <c r="C356" s="109" t="s">
        <v>1930</v>
      </c>
      <c r="D356" s="110" t="s">
        <v>1703</v>
      </c>
      <c r="E356">
        <v>2</v>
      </c>
      <c r="F356" s="50" t="s">
        <v>1931</v>
      </c>
      <c r="G356" s="109" t="s">
        <v>1932</v>
      </c>
      <c r="H356" s="109">
        <v>12</v>
      </c>
      <c r="I356" s="119">
        <v>1</v>
      </c>
      <c r="J356" s="123" t="s">
        <v>0</v>
      </c>
      <c r="K356" s="124" t="s">
        <v>35</v>
      </c>
      <c r="L356" s="124" t="s">
        <v>38</v>
      </c>
      <c r="M356" s="124" t="s">
        <v>39</v>
      </c>
      <c r="N356" s="125" t="s">
        <v>4</v>
      </c>
      <c r="O356" t="s">
        <v>1933</v>
      </c>
      <c r="P356" s="1" t="s">
        <v>2032</v>
      </c>
      <c r="Q356" s="137">
        <v>70579</v>
      </c>
      <c r="R356" s="138">
        <v>15055</v>
      </c>
      <c r="S356" s="138">
        <v>18050</v>
      </c>
      <c r="T356" s="138">
        <f t="shared" si="15"/>
        <v>103684</v>
      </c>
      <c r="U356" s="146">
        <v>1</v>
      </c>
      <c r="V356" s="147">
        <f t="shared" si="16"/>
        <v>103684</v>
      </c>
      <c r="W356" s="148">
        <f t="shared" si="17"/>
        <v>0</v>
      </c>
    </row>
    <row r="357" spans="1:23" hidden="1" x14ac:dyDescent="0.25">
      <c r="A357" s="50" t="s">
        <v>2027</v>
      </c>
      <c r="B357" s="109">
        <v>138870</v>
      </c>
      <c r="C357" s="109" t="s">
        <v>1934</v>
      </c>
      <c r="D357" s="110" t="s">
        <v>1442</v>
      </c>
      <c r="E357">
        <v>1</v>
      </c>
      <c r="F357" s="50" t="s">
        <v>1935</v>
      </c>
      <c r="G357" s="109" t="s">
        <v>1936</v>
      </c>
      <c r="H357" s="109">
        <v>12</v>
      </c>
      <c r="I357" s="119">
        <v>1</v>
      </c>
      <c r="J357" s="123" t="s">
        <v>0</v>
      </c>
      <c r="K357" s="124" t="s">
        <v>411</v>
      </c>
      <c r="L357" s="124" t="s">
        <v>412</v>
      </c>
      <c r="M357" s="124" t="s">
        <v>39</v>
      </c>
      <c r="N357" s="125" t="s">
        <v>4</v>
      </c>
      <c r="O357" t="s">
        <v>1937</v>
      </c>
      <c r="P357" s="1" t="s">
        <v>2032</v>
      </c>
      <c r="Q357" s="137">
        <v>78548</v>
      </c>
      <c r="R357" s="138">
        <v>16756</v>
      </c>
      <c r="S357" s="138">
        <v>18050</v>
      </c>
      <c r="T357" s="138">
        <f t="shared" si="15"/>
        <v>113354</v>
      </c>
      <c r="U357" s="146">
        <v>1</v>
      </c>
      <c r="V357" s="147">
        <f t="shared" si="16"/>
        <v>113354</v>
      </c>
      <c r="W357" s="148">
        <f t="shared" si="17"/>
        <v>0</v>
      </c>
    </row>
    <row r="358" spans="1:23" hidden="1" x14ac:dyDescent="0.25">
      <c r="A358" s="50" t="s">
        <v>2027</v>
      </c>
      <c r="B358" s="109">
        <v>138920</v>
      </c>
      <c r="C358" s="109" t="s">
        <v>1938</v>
      </c>
      <c r="D358" s="110" t="s">
        <v>1939</v>
      </c>
      <c r="E358">
        <v>9</v>
      </c>
      <c r="F358" s="50" t="s">
        <v>1630</v>
      </c>
      <c r="G358" s="109" t="s">
        <v>1806</v>
      </c>
      <c r="H358" s="109">
        <v>12</v>
      </c>
      <c r="I358" s="119">
        <v>1</v>
      </c>
      <c r="J358" s="123" t="s">
        <v>536</v>
      </c>
      <c r="K358" s="124" t="s">
        <v>694</v>
      </c>
      <c r="L358" s="124" t="s">
        <v>460</v>
      </c>
      <c r="M358" s="124" t="s">
        <v>15</v>
      </c>
      <c r="N358" s="125" t="s">
        <v>689</v>
      </c>
      <c r="O358" t="s">
        <v>1701</v>
      </c>
      <c r="P358" s="1" t="s">
        <v>2032</v>
      </c>
      <c r="Q358" s="137">
        <v>56463</v>
      </c>
      <c r="R358" s="138">
        <v>12045</v>
      </c>
      <c r="S358" s="138">
        <v>17364</v>
      </c>
      <c r="T358" s="138">
        <f t="shared" si="15"/>
        <v>85872</v>
      </c>
      <c r="U358" s="146">
        <v>1</v>
      </c>
      <c r="V358" s="147">
        <f t="shared" si="16"/>
        <v>85872</v>
      </c>
      <c r="W358" s="148">
        <f t="shared" si="17"/>
        <v>0</v>
      </c>
    </row>
    <row r="359" spans="1:23" hidden="1" x14ac:dyDescent="0.25">
      <c r="A359" s="50" t="s">
        <v>2027</v>
      </c>
      <c r="B359" s="109">
        <v>138930</v>
      </c>
      <c r="C359" s="109" t="s">
        <v>1940</v>
      </c>
      <c r="D359" s="110" t="s">
        <v>1639</v>
      </c>
      <c r="E359">
        <v>3</v>
      </c>
      <c r="F359" s="50" t="s">
        <v>1941</v>
      </c>
      <c r="G359" s="109" t="s">
        <v>1596</v>
      </c>
      <c r="H359" s="109">
        <v>12</v>
      </c>
      <c r="I359" s="119">
        <v>0.16</v>
      </c>
      <c r="J359" s="123" t="s">
        <v>0</v>
      </c>
      <c r="K359" s="124" t="s">
        <v>459</v>
      </c>
      <c r="L359" s="124" t="s">
        <v>460</v>
      </c>
      <c r="M359" s="124" t="s">
        <v>15</v>
      </c>
      <c r="N359" s="125" t="s">
        <v>4</v>
      </c>
      <c r="O359" t="s">
        <v>1632</v>
      </c>
      <c r="P359" s="1" t="s">
        <v>2032</v>
      </c>
      <c r="Q359" s="137">
        <v>8183</v>
      </c>
      <c r="R359" s="138">
        <v>1745</v>
      </c>
      <c r="S359" s="138">
        <v>2888</v>
      </c>
      <c r="T359" s="138">
        <f t="shared" si="15"/>
        <v>12816</v>
      </c>
      <c r="U359" s="146">
        <v>0.16</v>
      </c>
      <c r="V359" s="147">
        <f t="shared" si="16"/>
        <v>12816</v>
      </c>
      <c r="W359" s="148">
        <f t="shared" si="17"/>
        <v>0</v>
      </c>
    </row>
    <row r="360" spans="1:23" hidden="1" x14ac:dyDescent="0.25">
      <c r="A360" s="50" t="s">
        <v>2027</v>
      </c>
      <c r="B360" s="109">
        <v>138930</v>
      </c>
      <c r="C360" s="109" t="s">
        <v>1940</v>
      </c>
      <c r="D360" s="110" t="s">
        <v>1639</v>
      </c>
      <c r="E360">
        <v>3</v>
      </c>
      <c r="F360" s="50" t="s">
        <v>1941</v>
      </c>
      <c r="G360" s="109" t="s">
        <v>1596</v>
      </c>
      <c r="H360" s="109">
        <v>12</v>
      </c>
      <c r="I360" s="119">
        <v>0.36</v>
      </c>
      <c r="J360" s="123" t="s">
        <v>536</v>
      </c>
      <c r="K360" s="124" t="s">
        <v>685</v>
      </c>
      <c r="L360" s="124" t="s">
        <v>460</v>
      </c>
      <c r="M360" s="124" t="s">
        <v>15</v>
      </c>
      <c r="N360" s="125" t="s">
        <v>686</v>
      </c>
      <c r="O360" t="s">
        <v>1942</v>
      </c>
      <c r="P360" s="1" t="s">
        <v>2032</v>
      </c>
      <c r="Q360" s="137">
        <v>18411</v>
      </c>
      <c r="R360" s="138">
        <v>3927</v>
      </c>
      <c r="S360" s="138">
        <v>6498</v>
      </c>
      <c r="T360" s="138">
        <f t="shared" si="15"/>
        <v>28836</v>
      </c>
      <c r="U360" s="146">
        <v>0.36</v>
      </c>
      <c r="V360" s="147">
        <f t="shared" si="16"/>
        <v>28836</v>
      </c>
      <c r="W360" s="148">
        <f t="shared" si="17"/>
        <v>0</v>
      </c>
    </row>
    <row r="361" spans="1:23" hidden="1" x14ac:dyDescent="0.25">
      <c r="A361" s="50" t="s">
        <v>2027</v>
      </c>
      <c r="B361" s="109">
        <v>138930</v>
      </c>
      <c r="C361" s="109" t="s">
        <v>1940</v>
      </c>
      <c r="D361" s="110" t="s">
        <v>1639</v>
      </c>
      <c r="E361">
        <v>3</v>
      </c>
      <c r="F361" s="50" t="s">
        <v>1941</v>
      </c>
      <c r="G361" s="109" t="s">
        <v>1596</v>
      </c>
      <c r="H361" s="109">
        <v>12</v>
      </c>
      <c r="I361" s="119">
        <v>0.48</v>
      </c>
      <c r="J361" s="123" t="s">
        <v>536</v>
      </c>
      <c r="K361" s="124" t="s">
        <v>694</v>
      </c>
      <c r="L361" s="124" t="s">
        <v>460</v>
      </c>
      <c r="M361" s="124" t="s">
        <v>15</v>
      </c>
      <c r="N361" s="125" t="s">
        <v>689</v>
      </c>
      <c r="O361" t="s">
        <v>1701</v>
      </c>
      <c r="P361" s="1" t="s">
        <v>2032</v>
      </c>
      <c r="Q361" s="137">
        <v>24549</v>
      </c>
      <c r="R361" s="138">
        <v>5237</v>
      </c>
      <c r="S361" s="138">
        <v>8664</v>
      </c>
      <c r="T361" s="138">
        <f t="shared" si="15"/>
        <v>38450</v>
      </c>
      <c r="U361" s="146">
        <v>0.48</v>
      </c>
      <c r="V361" s="147">
        <f t="shared" si="16"/>
        <v>38450</v>
      </c>
      <c r="W361" s="148">
        <f t="shared" si="17"/>
        <v>0</v>
      </c>
    </row>
    <row r="362" spans="1:23" hidden="1" x14ac:dyDescent="0.25">
      <c r="A362" s="50" t="s">
        <v>2027</v>
      </c>
      <c r="B362" s="109">
        <v>138940</v>
      </c>
      <c r="C362" s="109" t="s">
        <v>1943</v>
      </c>
      <c r="D362" s="110" t="s">
        <v>1703</v>
      </c>
      <c r="E362">
        <v>9</v>
      </c>
      <c r="F362" s="50" t="s">
        <v>1944</v>
      </c>
      <c r="G362" s="109" t="s">
        <v>1689</v>
      </c>
      <c r="H362" s="109">
        <v>11</v>
      </c>
      <c r="I362" s="119">
        <v>0.8</v>
      </c>
      <c r="J362" s="123" t="s">
        <v>536</v>
      </c>
      <c r="K362" s="124" t="s">
        <v>694</v>
      </c>
      <c r="L362" s="124" t="s">
        <v>460</v>
      </c>
      <c r="M362" s="124" t="s">
        <v>15</v>
      </c>
      <c r="N362" s="125" t="s">
        <v>689</v>
      </c>
      <c r="O362" t="s">
        <v>1701</v>
      </c>
      <c r="P362" s="1" t="s">
        <v>2032</v>
      </c>
      <c r="Q362" s="137">
        <v>37998</v>
      </c>
      <c r="R362" s="138">
        <v>8106</v>
      </c>
      <c r="S362" s="138">
        <v>13891</v>
      </c>
      <c r="T362" s="138">
        <f t="shared" si="15"/>
        <v>59995</v>
      </c>
      <c r="U362" s="146">
        <v>0.8</v>
      </c>
      <c r="V362" s="147">
        <f t="shared" si="16"/>
        <v>59995</v>
      </c>
      <c r="W362" s="148">
        <f t="shared" si="17"/>
        <v>0</v>
      </c>
    </row>
    <row r="363" spans="1:23" hidden="1" x14ac:dyDescent="0.25">
      <c r="A363" s="50" t="s">
        <v>2027</v>
      </c>
      <c r="B363" s="109">
        <v>139140</v>
      </c>
      <c r="C363" s="109" t="s">
        <v>1945</v>
      </c>
      <c r="D363" s="110" t="s">
        <v>1946</v>
      </c>
      <c r="E363">
        <v>2</v>
      </c>
      <c r="F363" s="50" t="s">
        <v>1822</v>
      </c>
      <c r="G363" s="109" t="s">
        <v>1865</v>
      </c>
      <c r="H363" s="109">
        <v>11</v>
      </c>
      <c r="I363" s="119">
        <v>1</v>
      </c>
      <c r="J363" s="123" t="s">
        <v>536</v>
      </c>
      <c r="K363" s="124" t="s">
        <v>452</v>
      </c>
      <c r="L363" s="124" t="s">
        <v>453</v>
      </c>
      <c r="M363" s="124" t="s">
        <v>15</v>
      </c>
      <c r="N363" s="125" t="s">
        <v>653</v>
      </c>
      <c r="O363" t="s">
        <v>1732</v>
      </c>
      <c r="P363" s="1" t="s">
        <v>2032</v>
      </c>
      <c r="Q363" s="137">
        <v>42425</v>
      </c>
      <c r="R363" s="138">
        <v>9050</v>
      </c>
      <c r="S363" s="138">
        <v>18050</v>
      </c>
      <c r="T363" s="138">
        <f t="shared" si="15"/>
        <v>69525</v>
      </c>
      <c r="U363" s="146">
        <v>1</v>
      </c>
      <c r="V363" s="147">
        <f t="shared" si="16"/>
        <v>69525</v>
      </c>
      <c r="W363" s="148">
        <f t="shared" si="17"/>
        <v>0</v>
      </c>
    </row>
    <row r="364" spans="1:23" hidden="1" x14ac:dyDescent="0.25">
      <c r="A364" s="50" t="s">
        <v>2026</v>
      </c>
      <c r="B364" s="109">
        <v>139180</v>
      </c>
      <c r="C364" s="109" t="s">
        <v>1524</v>
      </c>
      <c r="D364" s="110" t="s">
        <v>1947</v>
      </c>
      <c r="E364">
        <v>7</v>
      </c>
      <c r="F364" s="50" t="s">
        <v>1143</v>
      </c>
      <c r="G364" s="109" t="s">
        <v>1148</v>
      </c>
      <c r="H364" s="109">
        <v>10</v>
      </c>
      <c r="I364" s="119">
        <v>1</v>
      </c>
      <c r="J364" s="123" t="s">
        <v>0</v>
      </c>
      <c r="K364" s="124" t="s">
        <v>185</v>
      </c>
      <c r="L364" s="124" t="s">
        <v>186</v>
      </c>
      <c r="M364" s="124" t="s">
        <v>64</v>
      </c>
      <c r="N364" s="125" t="s">
        <v>4</v>
      </c>
      <c r="O364" t="s">
        <v>1278</v>
      </c>
      <c r="P364" s="1" t="s">
        <v>2030</v>
      </c>
      <c r="Q364" s="137">
        <v>84359</v>
      </c>
      <c r="R364" s="138">
        <v>10511</v>
      </c>
      <c r="S364" s="138">
        <v>18050</v>
      </c>
      <c r="T364" s="138">
        <f t="shared" si="15"/>
        <v>112920</v>
      </c>
      <c r="U364" s="146">
        <v>1</v>
      </c>
      <c r="V364" s="147">
        <f t="shared" si="16"/>
        <v>112920</v>
      </c>
      <c r="W364" s="148">
        <f t="shared" si="17"/>
        <v>0</v>
      </c>
    </row>
    <row r="365" spans="1:23" hidden="1" x14ac:dyDescent="0.25">
      <c r="A365" s="50" t="s">
        <v>2026</v>
      </c>
      <c r="B365" s="109">
        <v>139190</v>
      </c>
      <c r="C365" s="109" t="s">
        <v>1948</v>
      </c>
      <c r="D365" s="110" t="s">
        <v>1949</v>
      </c>
      <c r="E365">
        <v>7</v>
      </c>
      <c r="F365" s="50" t="s">
        <v>1143</v>
      </c>
      <c r="G365" s="109" t="s">
        <v>1213</v>
      </c>
      <c r="H365" s="109">
        <v>10</v>
      </c>
      <c r="I365" s="119">
        <v>1</v>
      </c>
      <c r="J365" s="123" t="s">
        <v>0</v>
      </c>
      <c r="K365" s="124" t="s">
        <v>239</v>
      </c>
      <c r="L365" s="124" t="s">
        <v>230</v>
      </c>
      <c r="M365" s="124" t="s">
        <v>64</v>
      </c>
      <c r="N365" s="125" t="s">
        <v>4</v>
      </c>
      <c r="O365" t="s">
        <v>1287</v>
      </c>
      <c r="P365" s="1" t="s">
        <v>2030</v>
      </c>
      <c r="Q365" s="137">
        <v>74058</v>
      </c>
      <c r="R365" s="138">
        <v>9227</v>
      </c>
      <c r="S365" s="138">
        <v>18050</v>
      </c>
      <c r="T365" s="138">
        <f t="shared" si="15"/>
        <v>101335</v>
      </c>
      <c r="U365" s="146">
        <v>1</v>
      </c>
      <c r="V365" s="147">
        <f t="shared" si="16"/>
        <v>101335</v>
      </c>
      <c r="W365" s="148">
        <f t="shared" si="17"/>
        <v>0</v>
      </c>
    </row>
    <row r="366" spans="1:23" hidden="1" x14ac:dyDescent="0.25">
      <c r="A366" s="50" t="s">
        <v>2026</v>
      </c>
      <c r="B366" s="109">
        <v>139230</v>
      </c>
      <c r="C366" s="109" t="s">
        <v>1950</v>
      </c>
      <c r="D366" s="110" t="s">
        <v>1579</v>
      </c>
      <c r="E366">
        <v>7</v>
      </c>
      <c r="F366" s="50" t="s">
        <v>1951</v>
      </c>
      <c r="G366" s="109" t="s">
        <v>1952</v>
      </c>
      <c r="H366" s="109">
        <v>12</v>
      </c>
      <c r="I366" s="119">
        <v>1</v>
      </c>
      <c r="J366" s="123" t="s">
        <v>830</v>
      </c>
      <c r="K366" s="124" t="s">
        <v>845</v>
      </c>
      <c r="L366" s="124" t="s">
        <v>837</v>
      </c>
      <c r="M366" s="124" t="s">
        <v>414</v>
      </c>
      <c r="N366" s="125" t="s">
        <v>4</v>
      </c>
      <c r="O366" t="s">
        <v>1953</v>
      </c>
      <c r="P366" s="1" t="s">
        <v>2032</v>
      </c>
      <c r="Q366" s="137">
        <v>96799</v>
      </c>
      <c r="R366" s="138">
        <v>20650</v>
      </c>
      <c r="S366" s="138">
        <v>17364</v>
      </c>
      <c r="T366" s="138">
        <f t="shared" si="15"/>
        <v>134813</v>
      </c>
      <c r="U366" s="146">
        <v>1</v>
      </c>
      <c r="V366" s="147">
        <f t="shared" si="16"/>
        <v>134813</v>
      </c>
      <c r="W366" s="148">
        <f t="shared" si="17"/>
        <v>0</v>
      </c>
    </row>
    <row r="367" spans="1:23" hidden="1" x14ac:dyDescent="0.25">
      <c r="A367" s="50" t="s">
        <v>2026</v>
      </c>
      <c r="B367" s="109">
        <v>139250</v>
      </c>
      <c r="C367" s="109" t="s">
        <v>1954</v>
      </c>
      <c r="D367" s="110" t="s">
        <v>1955</v>
      </c>
      <c r="E367">
        <v>3</v>
      </c>
      <c r="F367" s="50" t="s">
        <v>1886</v>
      </c>
      <c r="G367" s="109" t="s">
        <v>1806</v>
      </c>
      <c r="H367" s="109">
        <v>12</v>
      </c>
      <c r="I367" s="119">
        <v>1</v>
      </c>
      <c r="J367" s="123" t="s">
        <v>894</v>
      </c>
      <c r="K367" s="124" t="s">
        <v>908</v>
      </c>
      <c r="L367" s="124" t="s">
        <v>897</v>
      </c>
      <c r="M367" s="124" t="s">
        <v>15</v>
      </c>
      <c r="N367" s="125" t="s">
        <v>4</v>
      </c>
      <c r="O367" t="s">
        <v>1956</v>
      </c>
      <c r="P367" s="1" t="s">
        <v>2032</v>
      </c>
      <c r="Q367" s="137">
        <v>55328</v>
      </c>
      <c r="R367" s="138">
        <v>12571</v>
      </c>
      <c r="S367" s="138">
        <v>5227</v>
      </c>
      <c r="T367" s="138">
        <f t="shared" si="15"/>
        <v>73126</v>
      </c>
      <c r="U367" s="146">
        <v>1</v>
      </c>
      <c r="V367" s="147">
        <f t="shared" si="16"/>
        <v>73126</v>
      </c>
      <c r="W367" s="148">
        <f t="shared" si="17"/>
        <v>0</v>
      </c>
    </row>
    <row r="368" spans="1:23" hidden="1" x14ac:dyDescent="0.25">
      <c r="A368" s="50" t="s">
        <v>2026</v>
      </c>
      <c r="B368" s="109">
        <v>139280</v>
      </c>
      <c r="C368" s="109" t="s">
        <v>1957</v>
      </c>
      <c r="D368" s="110" t="s">
        <v>1352</v>
      </c>
      <c r="E368">
        <v>7</v>
      </c>
      <c r="F368" s="50" t="s">
        <v>1536</v>
      </c>
      <c r="G368" s="109" t="s">
        <v>1670</v>
      </c>
      <c r="H368" s="109">
        <v>12</v>
      </c>
      <c r="I368" s="119">
        <v>0.2</v>
      </c>
      <c r="J368" s="123" t="s">
        <v>894</v>
      </c>
      <c r="K368" s="124" t="s">
        <v>908</v>
      </c>
      <c r="L368" s="124" t="s">
        <v>897</v>
      </c>
      <c r="M368" s="124" t="s">
        <v>15</v>
      </c>
      <c r="N368" s="125" t="s">
        <v>4</v>
      </c>
      <c r="O368" t="s">
        <v>1956</v>
      </c>
      <c r="P368" s="1" t="s">
        <v>2032</v>
      </c>
      <c r="Q368" s="137">
        <v>12450</v>
      </c>
      <c r="R368" s="138">
        <v>2655</v>
      </c>
      <c r="S368" s="138">
        <v>3610</v>
      </c>
      <c r="T368" s="138">
        <f t="shared" si="15"/>
        <v>18715</v>
      </c>
      <c r="U368" s="146">
        <v>0.2</v>
      </c>
      <c r="V368" s="147">
        <f t="shared" si="16"/>
        <v>18715</v>
      </c>
      <c r="W368" s="148">
        <f t="shared" si="17"/>
        <v>0</v>
      </c>
    </row>
    <row r="369" spans="1:23" hidden="1" x14ac:dyDescent="0.25">
      <c r="A369" s="50" t="s">
        <v>2026</v>
      </c>
      <c r="B369" s="109">
        <v>139280</v>
      </c>
      <c r="C369" s="109" t="s">
        <v>1957</v>
      </c>
      <c r="D369" s="110" t="s">
        <v>1352</v>
      </c>
      <c r="E369">
        <v>7</v>
      </c>
      <c r="F369" s="50" t="s">
        <v>1536</v>
      </c>
      <c r="G369" s="109" t="s">
        <v>1670</v>
      </c>
      <c r="H369" s="109">
        <v>12</v>
      </c>
      <c r="I369" s="119">
        <v>0.2</v>
      </c>
      <c r="J369" s="123" t="s">
        <v>894</v>
      </c>
      <c r="K369" s="124" t="s">
        <v>932</v>
      </c>
      <c r="L369" s="124" t="s">
        <v>897</v>
      </c>
      <c r="M369" s="124" t="s">
        <v>15</v>
      </c>
      <c r="N369" s="125" t="s">
        <v>4</v>
      </c>
      <c r="O369" t="s">
        <v>1959</v>
      </c>
      <c r="P369" s="1" t="s">
        <v>2032</v>
      </c>
      <c r="Q369" s="137">
        <v>12450</v>
      </c>
      <c r="R369" s="138">
        <v>2655</v>
      </c>
      <c r="S369" s="138">
        <v>3610</v>
      </c>
      <c r="T369" s="138">
        <f t="shared" si="15"/>
        <v>18715</v>
      </c>
      <c r="U369" s="146">
        <v>0.2</v>
      </c>
      <c r="V369" s="147">
        <f t="shared" si="16"/>
        <v>18715</v>
      </c>
      <c r="W369" s="148">
        <f t="shared" si="17"/>
        <v>0</v>
      </c>
    </row>
    <row r="370" spans="1:23" hidden="1" x14ac:dyDescent="0.25">
      <c r="A370" s="50" t="s">
        <v>2026</v>
      </c>
      <c r="B370" s="109">
        <v>139280</v>
      </c>
      <c r="C370" s="109" t="s">
        <v>1957</v>
      </c>
      <c r="D370" s="110" t="s">
        <v>1352</v>
      </c>
      <c r="E370">
        <v>7</v>
      </c>
      <c r="F370" s="50" t="s">
        <v>1536</v>
      </c>
      <c r="G370" s="109" t="s">
        <v>1670</v>
      </c>
      <c r="H370" s="109">
        <v>12</v>
      </c>
      <c r="I370" s="119">
        <v>0.2</v>
      </c>
      <c r="J370" s="123" t="s">
        <v>536</v>
      </c>
      <c r="K370" s="124" t="s">
        <v>376</v>
      </c>
      <c r="L370" s="124" t="s">
        <v>196</v>
      </c>
      <c r="M370" s="124" t="s">
        <v>15</v>
      </c>
      <c r="N370" s="125" t="s">
        <v>546</v>
      </c>
      <c r="O370" t="s">
        <v>1958</v>
      </c>
      <c r="P370" s="1" t="s">
        <v>2032</v>
      </c>
      <c r="Q370" s="137">
        <v>12450</v>
      </c>
      <c r="R370" s="138">
        <v>2655</v>
      </c>
      <c r="S370" s="138">
        <v>3610</v>
      </c>
      <c r="T370" s="138">
        <f t="shared" si="15"/>
        <v>18715</v>
      </c>
      <c r="U370" s="146">
        <v>0.2</v>
      </c>
      <c r="V370" s="147">
        <f t="shared" si="16"/>
        <v>18715</v>
      </c>
      <c r="W370" s="148">
        <f t="shared" si="17"/>
        <v>0</v>
      </c>
    </row>
    <row r="371" spans="1:23" hidden="1" x14ac:dyDescent="0.25">
      <c r="A371" s="50" t="s">
        <v>2026</v>
      </c>
      <c r="B371" s="109">
        <v>139280</v>
      </c>
      <c r="C371" s="109" t="s">
        <v>1957</v>
      </c>
      <c r="D371" s="110" t="s">
        <v>1352</v>
      </c>
      <c r="E371">
        <v>7</v>
      </c>
      <c r="F371" s="50" t="s">
        <v>1536</v>
      </c>
      <c r="G371" s="109" t="s">
        <v>1670</v>
      </c>
      <c r="H371" s="109">
        <v>12</v>
      </c>
      <c r="I371" s="119">
        <v>0.4</v>
      </c>
      <c r="J371" s="123" t="s">
        <v>536</v>
      </c>
      <c r="K371" s="124" t="s">
        <v>788</v>
      </c>
      <c r="L371" s="124" t="s">
        <v>572</v>
      </c>
      <c r="M371" s="124" t="s">
        <v>15</v>
      </c>
      <c r="N371" s="125" t="s">
        <v>762</v>
      </c>
      <c r="O371" t="s">
        <v>1684</v>
      </c>
      <c r="P371" s="1" t="s">
        <v>2032</v>
      </c>
      <c r="Q371" s="137">
        <v>24900</v>
      </c>
      <c r="R371" s="138">
        <v>5311</v>
      </c>
      <c r="S371" s="138">
        <v>7220</v>
      </c>
      <c r="T371" s="138">
        <f t="shared" si="15"/>
        <v>37431</v>
      </c>
      <c r="U371" s="146">
        <v>0.4</v>
      </c>
      <c r="V371" s="147">
        <f t="shared" si="16"/>
        <v>37431</v>
      </c>
      <c r="W371" s="148">
        <f t="shared" si="17"/>
        <v>0</v>
      </c>
    </row>
    <row r="372" spans="1:23" hidden="1" x14ac:dyDescent="0.25">
      <c r="A372" s="50" t="s">
        <v>2026</v>
      </c>
      <c r="B372" s="109">
        <v>139300</v>
      </c>
      <c r="C372" s="109" t="s">
        <v>1960</v>
      </c>
      <c r="D372" s="110" t="s">
        <v>1961</v>
      </c>
      <c r="E372">
        <v>7</v>
      </c>
      <c r="F372" s="50" t="s">
        <v>1143</v>
      </c>
      <c r="G372" s="109" t="s">
        <v>1221</v>
      </c>
      <c r="H372" s="109">
        <v>10</v>
      </c>
      <c r="I372" s="119">
        <v>1</v>
      </c>
      <c r="J372" s="123" t="s">
        <v>0</v>
      </c>
      <c r="K372" s="124" t="s">
        <v>232</v>
      </c>
      <c r="L372" s="124" t="s">
        <v>230</v>
      </c>
      <c r="M372" s="124" t="s">
        <v>64</v>
      </c>
      <c r="N372" s="125" t="s">
        <v>4</v>
      </c>
      <c r="O372" t="s">
        <v>1173</v>
      </c>
      <c r="P372" s="1" t="s">
        <v>2030</v>
      </c>
      <c r="Q372" s="137">
        <v>79715</v>
      </c>
      <c r="R372" s="138">
        <v>9932</v>
      </c>
      <c r="S372" s="138">
        <v>18050</v>
      </c>
      <c r="T372" s="138">
        <f t="shared" si="15"/>
        <v>107697</v>
      </c>
      <c r="U372" s="146">
        <v>1</v>
      </c>
      <c r="V372" s="147">
        <f t="shared" si="16"/>
        <v>107697</v>
      </c>
      <c r="W372" s="148">
        <f t="shared" si="17"/>
        <v>0</v>
      </c>
    </row>
    <row r="373" spans="1:23" hidden="1" x14ac:dyDescent="0.25">
      <c r="A373" s="50" t="s">
        <v>2026</v>
      </c>
      <c r="B373" s="109">
        <v>139340</v>
      </c>
      <c r="C373" s="109" t="s">
        <v>1605</v>
      </c>
      <c r="D373" s="110" t="s">
        <v>1962</v>
      </c>
      <c r="E373">
        <v>7</v>
      </c>
      <c r="F373" s="50" t="s">
        <v>1963</v>
      </c>
      <c r="G373" s="109" t="s">
        <v>1689</v>
      </c>
      <c r="H373" s="109">
        <v>12</v>
      </c>
      <c r="I373" s="119">
        <v>0.28999999999999998</v>
      </c>
      <c r="J373" s="123" t="s">
        <v>536</v>
      </c>
      <c r="K373" s="124" t="s">
        <v>589</v>
      </c>
      <c r="L373" s="124" t="s">
        <v>432</v>
      </c>
      <c r="M373" s="124" t="s">
        <v>15</v>
      </c>
      <c r="N373" s="125" t="s">
        <v>590</v>
      </c>
      <c r="O373" t="s">
        <v>1609</v>
      </c>
      <c r="P373" s="1" t="s">
        <v>2032</v>
      </c>
      <c r="Q373" s="137">
        <v>15026</v>
      </c>
      <c r="R373" s="138">
        <v>3205</v>
      </c>
      <c r="S373" s="138">
        <v>5234</v>
      </c>
      <c r="T373" s="138">
        <f t="shared" si="15"/>
        <v>23465</v>
      </c>
      <c r="U373" s="146">
        <v>0.28999999999999998</v>
      </c>
      <c r="V373" s="147">
        <f t="shared" si="16"/>
        <v>23465</v>
      </c>
      <c r="W373" s="148">
        <f t="shared" si="17"/>
        <v>0</v>
      </c>
    </row>
    <row r="374" spans="1:23" hidden="1" x14ac:dyDescent="0.25">
      <c r="A374" s="50" t="s">
        <v>2027</v>
      </c>
      <c r="B374" s="109">
        <v>139340</v>
      </c>
      <c r="C374" s="109" t="s">
        <v>1605</v>
      </c>
      <c r="D374" s="110" t="s">
        <v>1962</v>
      </c>
      <c r="E374">
        <v>7</v>
      </c>
      <c r="F374" s="50" t="s">
        <v>1963</v>
      </c>
      <c r="G374" s="109" t="s">
        <v>1689</v>
      </c>
      <c r="H374" s="109">
        <v>12</v>
      </c>
      <c r="I374" s="119">
        <v>0.71</v>
      </c>
      <c r="J374" s="123" t="s">
        <v>0</v>
      </c>
      <c r="K374" s="124" t="s">
        <v>440</v>
      </c>
      <c r="L374" s="124" t="s">
        <v>432</v>
      </c>
      <c r="M374" s="124" t="s">
        <v>15</v>
      </c>
      <c r="N374" s="125" t="s">
        <v>4</v>
      </c>
      <c r="O374" t="s">
        <v>1613</v>
      </c>
      <c r="P374" s="1" t="s">
        <v>2032</v>
      </c>
      <c r="Q374" s="137">
        <v>36789</v>
      </c>
      <c r="R374" s="138">
        <v>7848</v>
      </c>
      <c r="S374" s="138">
        <v>12816</v>
      </c>
      <c r="T374" s="138">
        <f t="shared" si="15"/>
        <v>57453</v>
      </c>
      <c r="U374" s="146">
        <v>0.71</v>
      </c>
      <c r="V374" s="147">
        <f t="shared" si="16"/>
        <v>57453</v>
      </c>
      <c r="W374" s="148">
        <f t="shared" si="17"/>
        <v>0</v>
      </c>
    </row>
    <row r="375" spans="1:23" hidden="1" x14ac:dyDescent="0.25">
      <c r="A375" s="50" t="s">
        <v>2026</v>
      </c>
      <c r="B375" s="109">
        <v>139470</v>
      </c>
      <c r="C375" s="109" t="s">
        <v>1964</v>
      </c>
      <c r="D375" s="110" t="s">
        <v>1965</v>
      </c>
      <c r="E375">
        <v>7</v>
      </c>
      <c r="F375" s="50" t="s">
        <v>1966</v>
      </c>
      <c r="G375" s="109" t="s">
        <v>1967</v>
      </c>
      <c r="H375" s="109">
        <v>12</v>
      </c>
      <c r="I375" s="119">
        <v>1</v>
      </c>
      <c r="J375" s="123" t="s">
        <v>0</v>
      </c>
      <c r="K375" s="124" t="s">
        <v>17</v>
      </c>
      <c r="L375" s="124" t="s">
        <v>18</v>
      </c>
      <c r="M375" s="124" t="s">
        <v>3</v>
      </c>
      <c r="N375" s="125" t="s">
        <v>4</v>
      </c>
      <c r="O375" t="s">
        <v>1495</v>
      </c>
      <c r="P375" s="1" t="s">
        <v>2031</v>
      </c>
      <c r="Q375" s="137">
        <v>121995</v>
      </c>
      <c r="R375" s="138">
        <v>15200</v>
      </c>
      <c r="S375" s="138">
        <v>18050</v>
      </c>
      <c r="T375" s="138">
        <f t="shared" si="15"/>
        <v>155245</v>
      </c>
      <c r="U375" s="146">
        <v>1</v>
      </c>
      <c r="V375" s="147">
        <f t="shared" si="16"/>
        <v>155245</v>
      </c>
      <c r="W375" s="148">
        <f t="shared" si="17"/>
        <v>0</v>
      </c>
    </row>
    <row r="376" spans="1:23" hidden="1" x14ac:dyDescent="0.25">
      <c r="A376" s="111" t="s">
        <v>2026</v>
      </c>
      <c r="B376" s="112">
        <v>139480</v>
      </c>
      <c r="C376" s="112" t="s">
        <v>1968</v>
      </c>
      <c r="D376" s="113" t="s">
        <v>1969</v>
      </c>
      <c r="E376">
        <v>7</v>
      </c>
      <c r="F376" s="111" t="s">
        <v>1853</v>
      </c>
      <c r="G376" s="112" t="s">
        <v>1952</v>
      </c>
      <c r="H376" s="112">
        <v>12</v>
      </c>
      <c r="I376" s="120">
        <v>1</v>
      </c>
      <c r="J376" s="126" t="s">
        <v>894</v>
      </c>
      <c r="K376" s="127" t="s">
        <v>895</v>
      </c>
      <c r="L376" s="127" t="s">
        <v>897</v>
      </c>
      <c r="M376" s="127" t="s">
        <v>414</v>
      </c>
      <c r="N376" s="128" t="s">
        <v>4</v>
      </c>
      <c r="O376" t="s">
        <v>1970</v>
      </c>
      <c r="P376" s="26" t="s">
        <v>2032</v>
      </c>
      <c r="Q376" s="139">
        <v>98299</v>
      </c>
      <c r="R376" s="140">
        <v>20970</v>
      </c>
      <c r="S376" s="140">
        <v>18050</v>
      </c>
      <c r="T376" s="140">
        <f t="shared" si="15"/>
        <v>137319</v>
      </c>
      <c r="U376" s="146">
        <v>1</v>
      </c>
      <c r="V376" s="147">
        <f t="shared" si="16"/>
        <v>137319</v>
      </c>
      <c r="W376" s="148">
        <f t="shared" si="17"/>
        <v>0</v>
      </c>
    </row>
    <row r="377" spans="1:23" hidden="1" x14ac:dyDescent="0.25">
      <c r="A377" s="50" t="s">
        <v>2026</v>
      </c>
      <c r="B377" s="109">
        <v>139510</v>
      </c>
      <c r="C377" s="109" t="s">
        <v>1971</v>
      </c>
      <c r="D377" s="110" t="s">
        <v>1972</v>
      </c>
      <c r="E377">
        <v>2</v>
      </c>
      <c r="F377" s="50" t="s">
        <v>1973</v>
      </c>
      <c r="G377" s="109" t="s">
        <v>1974</v>
      </c>
      <c r="H377" s="109">
        <v>12</v>
      </c>
      <c r="I377" s="119">
        <v>0.23</v>
      </c>
      <c r="J377" s="123" t="s">
        <v>536</v>
      </c>
      <c r="K377" s="124" t="s">
        <v>135</v>
      </c>
      <c r="L377" s="124" t="s">
        <v>136</v>
      </c>
      <c r="M377" s="124" t="s">
        <v>15</v>
      </c>
      <c r="N377" s="125" t="s">
        <v>546</v>
      </c>
      <c r="O377" t="s">
        <v>1975</v>
      </c>
      <c r="P377" s="1" t="s">
        <v>2032</v>
      </c>
      <c r="Q377" s="137">
        <v>16611</v>
      </c>
      <c r="R377" s="138">
        <v>3543</v>
      </c>
      <c r="S377" s="138">
        <v>4152</v>
      </c>
      <c r="T377" s="138">
        <f t="shared" si="15"/>
        <v>24306</v>
      </c>
      <c r="U377" s="146">
        <v>0.23</v>
      </c>
      <c r="V377" s="147">
        <f t="shared" si="16"/>
        <v>24306</v>
      </c>
      <c r="W377" s="148">
        <f t="shared" si="17"/>
        <v>0</v>
      </c>
    </row>
    <row r="378" spans="1:23" hidden="1" x14ac:dyDescent="0.25">
      <c r="A378" s="50" t="s">
        <v>2026</v>
      </c>
      <c r="B378" s="109">
        <v>139510</v>
      </c>
      <c r="C378" s="109" t="s">
        <v>1971</v>
      </c>
      <c r="D378" s="110" t="s">
        <v>1972</v>
      </c>
      <c r="E378">
        <v>2</v>
      </c>
      <c r="F378" s="50" t="s">
        <v>1973</v>
      </c>
      <c r="G378" s="109" t="s">
        <v>1974</v>
      </c>
      <c r="H378" s="109">
        <v>12</v>
      </c>
      <c r="I378" s="119">
        <v>0.77</v>
      </c>
      <c r="J378" s="123" t="s">
        <v>0</v>
      </c>
      <c r="K378" s="124" t="s">
        <v>135</v>
      </c>
      <c r="L378" s="124" t="s">
        <v>136</v>
      </c>
      <c r="M378" s="124" t="s">
        <v>15</v>
      </c>
      <c r="N378" s="125" t="s">
        <v>4</v>
      </c>
      <c r="O378" t="s">
        <v>1976</v>
      </c>
      <c r="P378" s="1" t="s">
        <v>2032</v>
      </c>
      <c r="Q378" s="137">
        <v>55612</v>
      </c>
      <c r="R378" s="138">
        <v>11863</v>
      </c>
      <c r="S378" s="138">
        <v>13898</v>
      </c>
      <c r="T378" s="138">
        <f t="shared" si="15"/>
        <v>81373</v>
      </c>
      <c r="U378" s="146">
        <v>0.77</v>
      </c>
      <c r="V378" s="147">
        <f t="shared" si="16"/>
        <v>81373</v>
      </c>
      <c r="W378" s="148">
        <f t="shared" si="17"/>
        <v>0</v>
      </c>
    </row>
    <row r="379" spans="1:23" hidden="1" x14ac:dyDescent="0.25">
      <c r="A379" s="50" t="s">
        <v>2026</v>
      </c>
      <c r="B379" s="109">
        <v>139520</v>
      </c>
      <c r="C379" s="109" t="s">
        <v>1977</v>
      </c>
      <c r="D379" s="110" t="s">
        <v>1801</v>
      </c>
      <c r="E379">
        <v>3</v>
      </c>
      <c r="F379" s="50" t="s">
        <v>1978</v>
      </c>
      <c r="G379" s="109" t="s">
        <v>1979</v>
      </c>
      <c r="H379" s="109">
        <v>12</v>
      </c>
      <c r="I379" s="119">
        <v>1</v>
      </c>
      <c r="J379" s="123" t="s">
        <v>0</v>
      </c>
      <c r="K379" s="124" t="s">
        <v>108</v>
      </c>
      <c r="L379" s="124" t="s">
        <v>112</v>
      </c>
      <c r="M379" s="124" t="s">
        <v>15</v>
      </c>
      <c r="N379" s="125" t="s">
        <v>4</v>
      </c>
      <c r="O379" t="s">
        <v>1589</v>
      </c>
      <c r="P379" s="1" t="s">
        <v>2032</v>
      </c>
      <c r="Q379" s="137">
        <v>67752</v>
      </c>
      <c r="R379" s="138">
        <v>14453</v>
      </c>
      <c r="S379" s="138">
        <v>17364</v>
      </c>
      <c r="T379" s="138">
        <f t="shared" si="15"/>
        <v>99569</v>
      </c>
      <c r="U379" s="146">
        <v>1</v>
      </c>
      <c r="V379" s="147">
        <f t="shared" si="16"/>
        <v>99569</v>
      </c>
      <c r="W379" s="148">
        <f t="shared" si="17"/>
        <v>0</v>
      </c>
    </row>
    <row r="380" spans="1:23" hidden="1" x14ac:dyDescent="0.25">
      <c r="A380" s="50" t="s">
        <v>2026</v>
      </c>
      <c r="B380" s="109">
        <v>139580</v>
      </c>
      <c r="C380" s="109" t="s">
        <v>1578</v>
      </c>
      <c r="D380" s="110" t="s">
        <v>1980</v>
      </c>
      <c r="E380">
        <v>6</v>
      </c>
      <c r="F380" s="50" t="s">
        <v>1531</v>
      </c>
      <c r="G380" s="109" t="s">
        <v>1584</v>
      </c>
      <c r="H380" s="109">
        <v>11</v>
      </c>
      <c r="I380" s="119">
        <v>0.53300000000000003</v>
      </c>
      <c r="J380" s="123" t="s">
        <v>0</v>
      </c>
      <c r="K380" s="124" t="s">
        <v>350</v>
      </c>
      <c r="L380" s="124" t="s">
        <v>351</v>
      </c>
      <c r="M380" s="124" t="s">
        <v>218</v>
      </c>
      <c r="N380" s="125" t="s">
        <v>4</v>
      </c>
      <c r="O380" t="s">
        <v>1555</v>
      </c>
      <c r="P380" s="1" t="s">
        <v>2033</v>
      </c>
      <c r="Q380" s="137">
        <v>23709</v>
      </c>
      <c r="R380" s="138">
        <v>5057</v>
      </c>
      <c r="S380" s="138">
        <v>8614</v>
      </c>
      <c r="T380" s="138">
        <f t="shared" si="15"/>
        <v>37380</v>
      </c>
      <c r="U380" s="146">
        <v>0.53300000000000003</v>
      </c>
      <c r="V380" s="147">
        <f t="shared" si="16"/>
        <v>37380</v>
      </c>
      <c r="W380" s="148">
        <f t="shared" si="17"/>
        <v>0</v>
      </c>
    </row>
    <row r="381" spans="1:23" hidden="1" x14ac:dyDescent="0.25">
      <c r="A381" s="50" t="s">
        <v>2026</v>
      </c>
      <c r="B381" s="109">
        <v>139600</v>
      </c>
      <c r="C381" s="109" t="s">
        <v>1981</v>
      </c>
      <c r="D381" s="110" t="s">
        <v>1243</v>
      </c>
      <c r="E381">
        <v>1</v>
      </c>
      <c r="F381" s="50" t="s">
        <v>1531</v>
      </c>
      <c r="G381" s="109" t="s">
        <v>1584</v>
      </c>
      <c r="H381" s="109">
        <v>11</v>
      </c>
      <c r="I381" s="119">
        <v>0.53300000000000003</v>
      </c>
      <c r="J381" s="123" t="s">
        <v>0</v>
      </c>
      <c r="K381" s="124" t="s">
        <v>360</v>
      </c>
      <c r="L381" s="124" t="s">
        <v>351</v>
      </c>
      <c r="M381" s="124" t="s">
        <v>218</v>
      </c>
      <c r="N381" s="125" t="s">
        <v>4</v>
      </c>
      <c r="O381" t="s">
        <v>1982</v>
      </c>
      <c r="P381" s="1" t="s">
        <v>2033</v>
      </c>
      <c r="Q381" s="137">
        <v>23709</v>
      </c>
      <c r="R381" s="138">
        <v>5466</v>
      </c>
      <c r="S381" s="138">
        <v>2145</v>
      </c>
      <c r="T381" s="138">
        <f t="shared" si="15"/>
        <v>31320</v>
      </c>
      <c r="U381" s="146">
        <v>0.53300000000000003</v>
      </c>
      <c r="V381" s="147">
        <f t="shared" si="16"/>
        <v>31320</v>
      </c>
      <c r="W381" s="148">
        <f t="shared" si="17"/>
        <v>0</v>
      </c>
    </row>
    <row r="382" spans="1:23" hidden="1" x14ac:dyDescent="0.25">
      <c r="A382" s="50" t="s">
        <v>2026</v>
      </c>
      <c r="B382" s="109">
        <v>139780</v>
      </c>
      <c r="C382" s="109" t="s">
        <v>1458</v>
      </c>
      <c r="D382" s="110" t="s">
        <v>1983</v>
      </c>
      <c r="E382">
        <v>8</v>
      </c>
      <c r="F382" s="50" t="s">
        <v>1984</v>
      </c>
      <c r="G382" s="109" t="s">
        <v>1558</v>
      </c>
      <c r="H382" s="109">
        <v>12</v>
      </c>
      <c r="I382" s="119">
        <v>0.39</v>
      </c>
      <c r="J382" s="123" t="s">
        <v>894</v>
      </c>
      <c r="K382" s="124" t="s">
        <v>895</v>
      </c>
      <c r="L382" s="124" t="s">
        <v>897</v>
      </c>
      <c r="M382" s="124" t="s">
        <v>15</v>
      </c>
      <c r="N382" s="125" t="s">
        <v>4</v>
      </c>
      <c r="O382" t="s">
        <v>1730</v>
      </c>
      <c r="P382" s="1" t="s">
        <v>2032</v>
      </c>
      <c r="Q382" s="137">
        <v>21106</v>
      </c>
      <c r="R382" s="138">
        <v>4801</v>
      </c>
      <c r="S382" s="138">
        <v>1978</v>
      </c>
      <c r="T382" s="138">
        <f t="shared" si="15"/>
        <v>27885</v>
      </c>
      <c r="U382" s="146">
        <v>0.39</v>
      </c>
      <c r="V382" s="147">
        <f t="shared" si="16"/>
        <v>27885</v>
      </c>
      <c r="W382" s="148">
        <f t="shared" si="17"/>
        <v>0</v>
      </c>
    </row>
    <row r="383" spans="1:23" hidden="1" x14ac:dyDescent="0.25">
      <c r="A383" s="50" t="s">
        <v>2026</v>
      </c>
      <c r="B383" s="109">
        <v>139780</v>
      </c>
      <c r="C383" s="109" t="s">
        <v>1458</v>
      </c>
      <c r="D383" s="110" t="s">
        <v>1983</v>
      </c>
      <c r="E383">
        <v>8</v>
      </c>
      <c r="F383" s="50" t="s">
        <v>1984</v>
      </c>
      <c r="G383" s="109" t="s">
        <v>1558</v>
      </c>
      <c r="H383" s="109">
        <v>12</v>
      </c>
      <c r="I383" s="119">
        <v>0.25</v>
      </c>
      <c r="J383" s="123" t="s">
        <v>830</v>
      </c>
      <c r="K383" s="124" t="s">
        <v>845</v>
      </c>
      <c r="L383" s="124" t="s">
        <v>837</v>
      </c>
      <c r="M383" s="124" t="s">
        <v>15</v>
      </c>
      <c r="N383" s="125" t="s">
        <v>4</v>
      </c>
      <c r="O383" t="s">
        <v>1652</v>
      </c>
      <c r="P383" s="1" t="s">
        <v>2032</v>
      </c>
      <c r="Q383" s="137">
        <v>13530</v>
      </c>
      <c r="R383" s="138">
        <v>3078</v>
      </c>
      <c r="S383" s="138">
        <v>1268</v>
      </c>
      <c r="T383" s="138">
        <f t="shared" si="15"/>
        <v>17876</v>
      </c>
      <c r="U383" s="146">
        <v>0.25</v>
      </c>
      <c r="V383" s="147">
        <f t="shared" si="16"/>
        <v>17876</v>
      </c>
      <c r="W383" s="148">
        <f t="shared" si="17"/>
        <v>0</v>
      </c>
    </row>
    <row r="384" spans="1:23" hidden="1" x14ac:dyDescent="0.25">
      <c r="A384" s="50" t="s">
        <v>2026</v>
      </c>
      <c r="B384" s="109">
        <v>139900</v>
      </c>
      <c r="C384" s="109" t="s">
        <v>1985</v>
      </c>
      <c r="D384" s="110" t="s">
        <v>1986</v>
      </c>
      <c r="E384">
        <v>8</v>
      </c>
      <c r="F384" s="50" t="s">
        <v>1987</v>
      </c>
      <c r="G384" s="109" t="s">
        <v>1532</v>
      </c>
      <c r="H384" s="109">
        <v>11</v>
      </c>
      <c r="I384" s="119">
        <v>0.53300000000000003</v>
      </c>
      <c r="J384" s="123" t="s">
        <v>0</v>
      </c>
      <c r="K384" s="124" t="s">
        <v>394</v>
      </c>
      <c r="L384" s="124" t="s">
        <v>230</v>
      </c>
      <c r="M384" s="124" t="s">
        <v>218</v>
      </c>
      <c r="N384" s="125" t="s">
        <v>4</v>
      </c>
      <c r="O384" t="s">
        <v>1988</v>
      </c>
      <c r="P384" s="1" t="s">
        <v>2033</v>
      </c>
      <c r="Q384" s="137">
        <v>23536</v>
      </c>
      <c r="R384" s="138">
        <v>5429</v>
      </c>
      <c r="S384" s="138">
        <v>2063</v>
      </c>
      <c r="T384" s="138">
        <f t="shared" si="15"/>
        <v>31028</v>
      </c>
      <c r="U384" s="146">
        <v>0.53300000000000003</v>
      </c>
      <c r="V384" s="147">
        <f t="shared" si="16"/>
        <v>31028</v>
      </c>
      <c r="W384" s="148">
        <f t="shared" si="17"/>
        <v>0</v>
      </c>
    </row>
    <row r="385" spans="1:23" hidden="1" x14ac:dyDescent="0.25">
      <c r="A385" s="50" t="s">
        <v>2026</v>
      </c>
      <c r="B385" s="109">
        <v>140010</v>
      </c>
      <c r="C385" s="109" t="s">
        <v>1989</v>
      </c>
      <c r="D385" s="110" t="s">
        <v>1939</v>
      </c>
      <c r="E385">
        <v>7</v>
      </c>
      <c r="F385" s="50" t="s">
        <v>1195</v>
      </c>
      <c r="G385" s="109" t="s">
        <v>1791</v>
      </c>
      <c r="H385" s="109">
        <v>11</v>
      </c>
      <c r="I385" s="119">
        <v>0.31</v>
      </c>
      <c r="J385" s="123" t="s">
        <v>536</v>
      </c>
      <c r="K385" s="124" t="s">
        <v>748</v>
      </c>
      <c r="L385" s="124" t="s">
        <v>753</v>
      </c>
      <c r="M385" s="124" t="s">
        <v>137</v>
      </c>
      <c r="N385" s="125" t="s">
        <v>751</v>
      </c>
      <c r="O385" t="s">
        <v>1990</v>
      </c>
      <c r="P385" s="1" t="s">
        <v>2031</v>
      </c>
      <c r="Q385" s="137">
        <v>25375</v>
      </c>
      <c r="R385" s="138">
        <v>3300</v>
      </c>
      <c r="S385" s="138">
        <v>1620</v>
      </c>
      <c r="T385" s="138">
        <f t="shared" si="15"/>
        <v>30295</v>
      </c>
      <c r="U385" s="146">
        <v>0.31</v>
      </c>
      <c r="V385" s="147">
        <f t="shared" si="16"/>
        <v>30295</v>
      </c>
      <c r="W385" s="148">
        <f t="shared" si="17"/>
        <v>0</v>
      </c>
    </row>
    <row r="386" spans="1:23" hidden="1" x14ac:dyDescent="0.25">
      <c r="A386" s="50" t="s">
        <v>2026</v>
      </c>
      <c r="B386" s="109">
        <v>140010</v>
      </c>
      <c r="C386" s="109" t="s">
        <v>1989</v>
      </c>
      <c r="D386" s="110" t="s">
        <v>1939</v>
      </c>
      <c r="E386">
        <v>7</v>
      </c>
      <c r="F386" s="50" t="s">
        <v>1195</v>
      </c>
      <c r="G386" s="109" t="s">
        <v>1791</v>
      </c>
      <c r="H386" s="109">
        <v>11</v>
      </c>
      <c r="I386" s="119">
        <v>0.69</v>
      </c>
      <c r="J386" s="123" t="s">
        <v>536</v>
      </c>
      <c r="K386" s="124" t="s">
        <v>748</v>
      </c>
      <c r="L386" s="124" t="s">
        <v>753</v>
      </c>
      <c r="M386" s="124" t="s">
        <v>137</v>
      </c>
      <c r="N386" s="125" t="s">
        <v>749</v>
      </c>
      <c r="O386" t="s">
        <v>1991</v>
      </c>
      <c r="P386" s="1" t="s">
        <v>2031</v>
      </c>
      <c r="Q386" s="137">
        <v>56481</v>
      </c>
      <c r="R386" s="138">
        <v>7347</v>
      </c>
      <c r="S386" s="138">
        <v>3607</v>
      </c>
      <c r="T386" s="138">
        <f t="shared" si="15"/>
        <v>67435</v>
      </c>
      <c r="U386" s="146">
        <v>0.69</v>
      </c>
      <c r="V386" s="147">
        <f t="shared" si="16"/>
        <v>67435</v>
      </c>
      <c r="W386" s="148">
        <f t="shared" si="17"/>
        <v>0</v>
      </c>
    </row>
    <row r="387" spans="1:23" hidden="1" x14ac:dyDescent="0.25">
      <c r="A387" s="50" t="s">
        <v>2026</v>
      </c>
      <c r="B387" s="109">
        <v>140080</v>
      </c>
      <c r="C387" s="109" t="s">
        <v>1992</v>
      </c>
      <c r="D387" s="110" t="s">
        <v>1993</v>
      </c>
      <c r="E387">
        <v>7</v>
      </c>
      <c r="F387" s="50" t="s">
        <v>1143</v>
      </c>
      <c r="G387" s="109" t="s">
        <v>1335</v>
      </c>
      <c r="H387" s="109">
        <v>10</v>
      </c>
      <c r="I387" s="119">
        <v>1</v>
      </c>
      <c r="J387" s="123" t="s">
        <v>0</v>
      </c>
      <c r="K387" s="124" t="s">
        <v>280</v>
      </c>
      <c r="L387" s="124" t="s">
        <v>281</v>
      </c>
      <c r="M387" s="124" t="s">
        <v>64</v>
      </c>
      <c r="N387" s="125" t="s">
        <v>4</v>
      </c>
      <c r="O387" t="s">
        <v>1436</v>
      </c>
      <c r="P387" s="1" t="s">
        <v>2030</v>
      </c>
      <c r="Q387" s="137">
        <v>87312</v>
      </c>
      <c r="R387" s="138">
        <v>10879</v>
      </c>
      <c r="S387" s="138">
        <v>18050</v>
      </c>
      <c r="T387" s="138">
        <f t="shared" ref="T387:T392" si="18">SUM(Q387:S387)</f>
        <v>116241</v>
      </c>
      <c r="U387" s="146">
        <v>1</v>
      </c>
      <c r="V387" s="147">
        <f t="shared" ref="V387:V392" si="19">IF(I387=0,0,ROUND((T387/I387)*U387,0))</f>
        <v>116241</v>
      </c>
      <c r="W387" s="148">
        <f t="shared" ref="W387:W392" si="20">T387-V387</f>
        <v>0</v>
      </c>
    </row>
    <row r="388" spans="1:23" hidden="1" x14ac:dyDescent="0.25">
      <c r="A388" s="111" t="s">
        <v>2026</v>
      </c>
      <c r="B388" s="112">
        <v>140120</v>
      </c>
      <c r="C388" s="112" t="s">
        <v>1994</v>
      </c>
      <c r="D388" s="113" t="s">
        <v>1995</v>
      </c>
      <c r="E388">
        <v>7</v>
      </c>
      <c r="F388" s="111" t="s">
        <v>1996</v>
      </c>
      <c r="G388" s="112" t="s">
        <v>1997</v>
      </c>
      <c r="H388" s="112">
        <v>11</v>
      </c>
      <c r="I388" s="120">
        <v>1</v>
      </c>
      <c r="J388" s="126" t="s">
        <v>894</v>
      </c>
      <c r="K388" s="127" t="s">
        <v>922</v>
      </c>
      <c r="L388" s="127" t="s">
        <v>897</v>
      </c>
      <c r="M388" s="127" t="s">
        <v>414</v>
      </c>
      <c r="N388" s="128" t="s">
        <v>4</v>
      </c>
      <c r="O388" t="s">
        <v>1998</v>
      </c>
      <c r="P388" s="1" t="s">
        <v>2032</v>
      </c>
      <c r="Q388" s="139">
        <v>80415</v>
      </c>
      <c r="R388" s="140">
        <v>17154</v>
      </c>
      <c r="S388" s="140">
        <v>17364</v>
      </c>
      <c r="T388" s="140">
        <f t="shared" si="18"/>
        <v>114933</v>
      </c>
      <c r="U388" s="146">
        <v>1</v>
      </c>
      <c r="V388" s="147">
        <f t="shared" si="19"/>
        <v>114933</v>
      </c>
      <c r="W388" s="148">
        <f t="shared" si="20"/>
        <v>0</v>
      </c>
    </row>
    <row r="389" spans="1:23" hidden="1" x14ac:dyDescent="0.25">
      <c r="A389" s="50" t="s">
        <v>2027</v>
      </c>
      <c r="B389" s="109">
        <v>140140</v>
      </c>
      <c r="C389" s="109" t="s">
        <v>1999</v>
      </c>
      <c r="D389" s="110" t="s">
        <v>2000</v>
      </c>
      <c r="E389">
        <v>4</v>
      </c>
      <c r="F389" s="50" t="s">
        <v>2001</v>
      </c>
      <c r="G389" s="109" t="s">
        <v>1689</v>
      </c>
      <c r="H389" s="109">
        <v>12</v>
      </c>
      <c r="I389" s="119">
        <v>1</v>
      </c>
      <c r="J389" s="123" t="s">
        <v>536</v>
      </c>
      <c r="K389" s="124" t="s">
        <v>551</v>
      </c>
      <c r="L389" s="124" t="s">
        <v>83</v>
      </c>
      <c r="M389" s="124" t="s">
        <v>15</v>
      </c>
      <c r="N389" s="125" t="s">
        <v>553</v>
      </c>
      <c r="O389" t="s">
        <v>2002</v>
      </c>
      <c r="P389" s="1" t="s">
        <v>2032</v>
      </c>
      <c r="Q389" s="137">
        <v>51816</v>
      </c>
      <c r="R389" s="138">
        <v>11053</v>
      </c>
      <c r="S389" s="138">
        <v>18050</v>
      </c>
      <c r="T389" s="138">
        <f t="shared" si="18"/>
        <v>80919</v>
      </c>
      <c r="U389" s="146">
        <v>1</v>
      </c>
      <c r="V389" s="147">
        <f t="shared" si="19"/>
        <v>80919</v>
      </c>
      <c r="W389" s="148">
        <f t="shared" si="20"/>
        <v>0</v>
      </c>
    </row>
    <row r="390" spans="1:23" hidden="1" x14ac:dyDescent="0.25">
      <c r="A390" s="50" t="s">
        <v>2027</v>
      </c>
      <c r="B390" s="109">
        <v>140160</v>
      </c>
      <c r="C390" s="109" t="s">
        <v>2003</v>
      </c>
      <c r="D390" s="110" t="s">
        <v>2004</v>
      </c>
      <c r="E390">
        <v>4</v>
      </c>
      <c r="F390" s="50" t="s">
        <v>1621</v>
      </c>
      <c r="G390" s="109" t="s">
        <v>1580</v>
      </c>
      <c r="H390" s="109">
        <v>11</v>
      </c>
      <c r="I390" s="119">
        <v>0.53300000000000003</v>
      </c>
      <c r="J390" s="123" t="s">
        <v>536</v>
      </c>
      <c r="K390" s="124" t="s">
        <v>551</v>
      </c>
      <c r="L390" s="124" t="s">
        <v>83</v>
      </c>
      <c r="M390" s="124" t="s">
        <v>15</v>
      </c>
      <c r="N390" s="125" t="s">
        <v>553</v>
      </c>
      <c r="O390" t="s">
        <v>2002</v>
      </c>
      <c r="P390" s="1" t="s">
        <v>2032</v>
      </c>
      <c r="Q390" s="137">
        <v>20193</v>
      </c>
      <c r="R390" s="138">
        <v>4716</v>
      </c>
      <c r="S390" s="138">
        <v>2473</v>
      </c>
      <c r="T390" s="138">
        <f t="shared" si="18"/>
        <v>27382</v>
      </c>
      <c r="U390" s="146">
        <v>0.53300000000000003</v>
      </c>
      <c r="V390" s="147">
        <f t="shared" si="19"/>
        <v>27382</v>
      </c>
      <c r="W390" s="148">
        <f t="shared" si="20"/>
        <v>0</v>
      </c>
    </row>
    <row r="391" spans="1:23" hidden="1" x14ac:dyDescent="0.25">
      <c r="A391" s="50" t="s">
        <v>2026</v>
      </c>
      <c r="B391" s="109">
        <v>140270</v>
      </c>
      <c r="C391" s="109" t="s">
        <v>2005</v>
      </c>
      <c r="D391" s="110" t="s">
        <v>2006</v>
      </c>
      <c r="E391">
        <v>7</v>
      </c>
      <c r="F391" s="50" t="s">
        <v>1143</v>
      </c>
      <c r="G391" s="109" t="s">
        <v>1302</v>
      </c>
      <c r="H391" s="109">
        <v>10</v>
      </c>
      <c r="I391" s="119">
        <v>1</v>
      </c>
      <c r="J391" s="123" t="s">
        <v>0</v>
      </c>
      <c r="K391" s="124" t="s">
        <v>374</v>
      </c>
      <c r="L391" s="124" t="s">
        <v>46</v>
      </c>
      <c r="M391" s="124" t="s">
        <v>64</v>
      </c>
      <c r="N391" s="125" t="s">
        <v>4</v>
      </c>
      <c r="O391" t="s">
        <v>2007</v>
      </c>
      <c r="P391" s="1" t="s">
        <v>2030</v>
      </c>
      <c r="Q391" s="137">
        <v>67119</v>
      </c>
      <c r="R391" s="138">
        <v>8363</v>
      </c>
      <c r="S391" s="138">
        <v>17560</v>
      </c>
      <c r="T391" s="138">
        <f t="shared" si="18"/>
        <v>93042</v>
      </c>
      <c r="U391" s="146">
        <v>1</v>
      </c>
      <c r="V391" s="147">
        <f t="shared" si="19"/>
        <v>93042</v>
      </c>
      <c r="W391" s="148">
        <f t="shared" si="20"/>
        <v>0</v>
      </c>
    </row>
    <row r="392" spans="1:23" ht="15.75" hidden="1" thickBot="1" x14ac:dyDescent="0.3">
      <c r="A392" s="51" t="s">
        <v>2026</v>
      </c>
      <c r="B392" s="114">
        <v>140280</v>
      </c>
      <c r="C392" s="114" t="s">
        <v>2008</v>
      </c>
      <c r="D392" s="115" t="s">
        <v>1276</v>
      </c>
      <c r="E392">
        <v>7</v>
      </c>
      <c r="F392" s="51" t="s">
        <v>1143</v>
      </c>
      <c r="G392" s="114" t="s">
        <v>1302</v>
      </c>
      <c r="H392" s="114">
        <v>10</v>
      </c>
      <c r="I392" s="121">
        <v>1</v>
      </c>
      <c r="J392" s="129" t="s">
        <v>0</v>
      </c>
      <c r="K392" s="130" t="s">
        <v>217</v>
      </c>
      <c r="L392" s="130" t="s">
        <v>46</v>
      </c>
      <c r="M392" s="130" t="s">
        <v>64</v>
      </c>
      <c r="N392" s="131" t="s">
        <v>4</v>
      </c>
      <c r="O392" t="s">
        <v>2009</v>
      </c>
      <c r="P392" s="1" t="s">
        <v>2030</v>
      </c>
      <c r="Q392" s="141">
        <v>67119</v>
      </c>
      <c r="R392" s="142">
        <v>8363</v>
      </c>
      <c r="S392" s="142">
        <v>17560</v>
      </c>
      <c r="T392" s="142">
        <f t="shared" si="18"/>
        <v>93042</v>
      </c>
      <c r="U392" s="149">
        <v>1</v>
      </c>
      <c r="V392" s="150">
        <f t="shared" si="19"/>
        <v>93042</v>
      </c>
      <c r="W392" s="151">
        <f t="shared" si="20"/>
        <v>0</v>
      </c>
    </row>
    <row r="393" spans="1:23" ht="15.75" thickBot="1" x14ac:dyDescent="0.3">
      <c r="G393" s="5"/>
      <c r="H393" s="5"/>
      <c r="I393" s="15"/>
      <c r="J393" s="5"/>
      <c r="K393" s="5"/>
      <c r="L393" s="5"/>
      <c r="M393" s="5"/>
      <c r="N393" s="5"/>
      <c r="P393" s="5"/>
      <c r="Q393" s="16"/>
      <c r="R393" s="16"/>
      <c r="S393" s="16"/>
      <c r="T393" s="16"/>
      <c r="U393" s="15"/>
      <c r="V393" s="48"/>
      <c r="W393" s="5"/>
    </row>
    <row r="394" spans="1:23" ht="15.75" thickTop="1" x14ac:dyDescent="0.25">
      <c r="G394" s="17" t="s">
        <v>2010</v>
      </c>
      <c r="H394" s="2"/>
      <c r="I394" s="11">
        <f>SUBTOTAL(9,I3:I393)</f>
        <v>7.7370000000000001</v>
      </c>
      <c r="Q394" s="12">
        <f>SUBTOTAL(9,Q3:Q393)</f>
        <v>519599</v>
      </c>
      <c r="R394" s="12">
        <f t="shared" ref="R394:W394" si="21">SUBTOTAL(9,R3:R393)</f>
        <v>111608</v>
      </c>
      <c r="S394" s="12">
        <f t="shared" si="21"/>
        <v>125458</v>
      </c>
      <c r="T394" s="12">
        <f t="shared" si="21"/>
        <v>756665</v>
      </c>
      <c r="U394" s="12">
        <f t="shared" si="21"/>
        <v>7.7370000000000001</v>
      </c>
      <c r="V394" s="12">
        <f t="shared" si="21"/>
        <v>756665</v>
      </c>
      <c r="W394" s="12">
        <f t="shared" si="21"/>
        <v>0</v>
      </c>
    </row>
  </sheetData>
  <autoFilter ref="A2:W392">
    <filterColumn colId="0">
      <filters>
        <filter val="VPAS"/>
      </filters>
    </filterColumn>
    <sortState ref="A3:W392">
      <sortCondition ref="B2:B392"/>
    </sortState>
  </autoFilter>
  <mergeCells count="5">
    <mergeCell ref="A1:D1"/>
    <mergeCell ref="F1:I1"/>
    <mergeCell ref="J1:N1"/>
    <mergeCell ref="Q1:T1"/>
    <mergeCell ref="U1:W1"/>
  </mergeCells>
  <printOptions gridLines="1"/>
  <pageMargins left="0.25" right="0.25" top="0.75" bottom="0.75" header="0.3" footer="0.3"/>
  <pageSetup scale="49" fitToHeight="0" orientation="landscape" r:id="rId1"/>
  <headerFooter>
    <oddHeader>&amp;CPOSITION CONTROL FILE
FY2012 - TENTATIVE BUDGET</oddHeader>
    <oddFooter>&amp;L&amp;P OF &amp;N&amp;RBY  M. RENZI</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1129"/>
  <sheetViews>
    <sheetView zoomScaleNormal="100" workbookViewId="0">
      <pane ySplit="1" topLeftCell="A2" activePane="bottomLeft" state="frozen"/>
      <selection pane="bottomLeft"/>
    </sheetView>
  </sheetViews>
  <sheetFormatPr defaultRowHeight="15" x14ac:dyDescent="0.25"/>
  <cols>
    <col min="1" max="1" width="9.7109375" bestFit="1" customWidth="1"/>
    <col min="2" max="2" width="9.28515625" customWidth="1"/>
    <col min="3" max="3" width="5.42578125" bestFit="1" customWidth="1"/>
    <col min="4" max="4" width="10.85546875" bestFit="1" customWidth="1"/>
    <col min="5" max="5" width="5.140625" bestFit="1" customWidth="1"/>
    <col min="6" max="6" width="6.85546875" bestFit="1" customWidth="1"/>
    <col min="7" max="7" width="6" bestFit="1" customWidth="1"/>
    <col min="8" max="8" width="7.7109375" customWidth="1"/>
    <col min="9" max="9" width="33.5703125" customWidth="1"/>
    <col min="10" max="12" width="14.85546875" style="4" customWidth="1"/>
    <col min="13" max="13" width="52.42578125" hidden="1" customWidth="1"/>
  </cols>
  <sheetData>
    <row r="1" spans="1:13" s="22" customFormat="1" ht="45" x14ac:dyDescent="0.25">
      <c r="A1" s="22" t="s">
        <v>1116</v>
      </c>
      <c r="B1" s="22" t="s">
        <v>2023</v>
      </c>
      <c r="C1" s="23" t="s">
        <v>1099</v>
      </c>
      <c r="D1" s="23" t="s">
        <v>1100</v>
      </c>
      <c r="E1" s="22" t="s">
        <v>1101</v>
      </c>
      <c r="F1" s="22" t="s">
        <v>1102</v>
      </c>
      <c r="G1" s="22" t="s">
        <v>1103</v>
      </c>
      <c r="H1" s="22" t="s">
        <v>1105</v>
      </c>
      <c r="I1" s="22" t="s">
        <v>1104</v>
      </c>
      <c r="J1" s="24" t="s">
        <v>2020</v>
      </c>
      <c r="K1" s="24" t="s">
        <v>2021</v>
      </c>
      <c r="L1" s="24" t="s">
        <v>2022</v>
      </c>
      <c r="M1" s="24" t="s">
        <v>1120</v>
      </c>
    </row>
    <row r="2" spans="1:13" x14ac:dyDescent="0.25">
      <c r="A2" t="s">
        <v>1119</v>
      </c>
      <c r="B2" t="s">
        <v>2028</v>
      </c>
      <c r="C2" s="1" t="s">
        <v>0</v>
      </c>
      <c r="D2" s="1" t="s">
        <v>1</v>
      </c>
      <c r="E2" s="1" t="s">
        <v>2</v>
      </c>
      <c r="F2" s="1" t="s">
        <v>6</v>
      </c>
      <c r="G2" s="1" t="s">
        <v>4</v>
      </c>
      <c r="H2" s="1" t="s">
        <v>1113</v>
      </c>
      <c r="I2" s="1" t="s">
        <v>7</v>
      </c>
      <c r="J2" s="4">
        <v>38373</v>
      </c>
      <c r="K2" s="108">
        <v>0</v>
      </c>
      <c r="L2" s="4">
        <f t="shared" ref="L2:L42" si="0">J2-K2</f>
        <v>38373</v>
      </c>
      <c r="M2" s="1" t="s">
        <v>2011</v>
      </c>
    </row>
    <row r="3" spans="1:13" x14ac:dyDescent="0.25">
      <c r="A3" t="s">
        <v>1119</v>
      </c>
      <c r="B3" t="s">
        <v>2028</v>
      </c>
      <c r="C3" s="1" t="s">
        <v>0</v>
      </c>
      <c r="D3" s="1" t="s">
        <v>1</v>
      </c>
      <c r="E3" s="1" t="s">
        <v>2</v>
      </c>
      <c r="F3" s="1" t="s">
        <v>8</v>
      </c>
      <c r="G3" s="1" t="s">
        <v>4</v>
      </c>
      <c r="H3" s="1" t="s">
        <v>1113</v>
      </c>
      <c r="I3" s="1" t="s">
        <v>9</v>
      </c>
      <c r="J3" s="4">
        <v>36100</v>
      </c>
      <c r="K3" s="108">
        <v>0</v>
      </c>
      <c r="L3" s="4">
        <f t="shared" si="0"/>
        <v>36100</v>
      </c>
      <c r="M3" s="1" t="s">
        <v>2011</v>
      </c>
    </row>
    <row r="4" spans="1:13" x14ac:dyDescent="0.25">
      <c r="A4" t="s">
        <v>1119</v>
      </c>
      <c r="B4" t="s">
        <v>2028</v>
      </c>
      <c r="C4" s="1" t="s">
        <v>0</v>
      </c>
      <c r="D4" s="1" t="s">
        <v>1</v>
      </c>
      <c r="E4" s="1" t="s">
        <v>2</v>
      </c>
      <c r="F4" s="1" t="s">
        <v>10</v>
      </c>
      <c r="G4" s="1" t="s">
        <v>4</v>
      </c>
      <c r="H4" s="1" t="s">
        <v>1111</v>
      </c>
      <c r="I4" s="1" t="s">
        <v>11</v>
      </c>
      <c r="J4" s="4">
        <v>4430</v>
      </c>
      <c r="K4" s="108">
        <v>0</v>
      </c>
      <c r="L4" s="4">
        <f t="shared" si="0"/>
        <v>4430</v>
      </c>
      <c r="M4" s="1" t="s">
        <v>1121</v>
      </c>
    </row>
    <row r="5" spans="1:13" x14ac:dyDescent="0.25">
      <c r="A5" t="s">
        <v>1119</v>
      </c>
      <c r="B5" t="s">
        <v>2028</v>
      </c>
      <c r="C5" s="1" t="s">
        <v>0</v>
      </c>
      <c r="D5" s="1" t="s">
        <v>1</v>
      </c>
      <c r="E5" s="1" t="s">
        <v>2</v>
      </c>
      <c r="F5" s="1" t="s">
        <v>12</v>
      </c>
      <c r="G5" s="1" t="s">
        <v>4</v>
      </c>
      <c r="H5" s="1" t="s">
        <v>1111</v>
      </c>
      <c r="I5" s="1" t="s">
        <v>13</v>
      </c>
      <c r="J5" s="4">
        <v>1300</v>
      </c>
      <c r="K5" s="108">
        <v>0</v>
      </c>
      <c r="L5" s="4">
        <f t="shared" si="0"/>
        <v>1300</v>
      </c>
      <c r="M5" s="1" t="s">
        <v>1121</v>
      </c>
    </row>
    <row r="6" spans="1:13" x14ac:dyDescent="0.25">
      <c r="A6" t="s">
        <v>1119</v>
      </c>
      <c r="B6" t="s">
        <v>2028</v>
      </c>
      <c r="C6" s="1" t="s">
        <v>0</v>
      </c>
      <c r="D6" s="1" t="s">
        <v>1</v>
      </c>
      <c r="E6" s="1" t="s">
        <v>14</v>
      </c>
      <c r="F6" s="1" t="s">
        <v>6</v>
      </c>
      <c r="G6" s="1" t="s">
        <v>4</v>
      </c>
      <c r="H6" s="1" t="s">
        <v>1113</v>
      </c>
      <c r="I6" s="1" t="s">
        <v>7</v>
      </c>
      <c r="J6" s="4">
        <v>12452</v>
      </c>
      <c r="K6" s="108">
        <v>0</v>
      </c>
      <c r="L6" s="4">
        <f t="shared" si="0"/>
        <v>12452</v>
      </c>
      <c r="M6" s="1" t="s">
        <v>2011</v>
      </c>
    </row>
    <row r="7" spans="1:13" x14ac:dyDescent="0.25">
      <c r="A7" t="s">
        <v>1119</v>
      </c>
      <c r="B7" t="s">
        <v>2028</v>
      </c>
      <c r="C7" s="1" t="s">
        <v>0</v>
      </c>
      <c r="D7" s="1" t="s">
        <v>1</v>
      </c>
      <c r="E7" s="1" t="s">
        <v>14</v>
      </c>
      <c r="F7" s="1" t="s">
        <v>8</v>
      </c>
      <c r="G7" s="1" t="s">
        <v>4</v>
      </c>
      <c r="H7" s="1" t="s">
        <v>1113</v>
      </c>
      <c r="I7" s="1" t="s">
        <v>9</v>
      </c>
      <c r="J7" s="4">
        <v>18050</v>
      </c>
      <c r="K7" s="108">
        <v>0</v>
      </c>
      <c r="L7" s="4">
        <f t="shared" si="0"/>
        <v>18050</v>
      </c>
      <c r="M7" s="1" t="s">
        <v>2011</v>
      </c>
    </row>
    <row r="8" spans="1:13" x14ac:dyDescent="0.25">
      <c r="A8" t="s">
        <v>1119</v>
      </c>
      <c r="B8" t="s">
        <v>2026</v>
      </c>
      <c r="C8" s="1" t="s">
        <v>0</v>
      </c>
      <c r="D8" s="1" t="s">
        <v>17</v>
      </c>
      <c r="E8" s="1" t="s">
        <v>18</v>
      </c>
      <c r="F8" s="1" t="s">
        <v>19</v>
      </c>
      <c r="G8" s="1" t="s">
        <v>4</v>
      </c>
      <c r="H8" s="1" t="s">
        <v>1107</v>
      </c>
      <c r="I8" s="1" t="s">
        <v>20</v>
      </c>
      <c r="J8" s="4">
        <v>46466</v>
      </c>
      <c r="K8" s="108">
        <v>0</v>
      </c>
      <c r="L8" s="4">
        <f t="shared" si="0"/>
        <v>46466</v>
      </c>
      <c r="M8" s="18" t="s">
        <v>1121</v>
      </c>
    </row>
    <row r="9" spans="1:13" x14ac:dyDescent="0.25">
      <c r="A9" t="s">
        <v>1119</v>
      </c>
      <c r="B9" t="s">
        <v>2026</v>
      </c>
      <c r="C9" s="1" t="s">
        <v>0</v>
      </c>
      <c r="D9" s="1" t="s">
        <v>17</v>
      </c>
      <c r="E9" s="1" t="s">
        <v>18</v>
      </c>
      <c r="F9" s="1" t="s">
        <v>21</v>
      </c>
      <c r="G9" s="1" t="s">
        <v>4</v>
      </c>
      <c r="H9" s="1" t="s">
        <v>1112</v>
      </c>
      <c r="I9" s="1" t="s">
        <v>22</v>
      </c>
      <c r="J9" s="4">
        <v>9017</v>
      </c>
      <c r="K9" s="108">
        <v>0</v>
      </c>
      <c r="L9" s="4">
        <f t="shared" si="0"/>
        <v>9017</v>
      </c>
      <c r="M9" s="1" t="s">
        <v>1121</v>
      </c>
    </row>
    <row r="10" spans="1:13" x14ac:dyDescent="0.25">
      <c r="A10" t="s">
        <v>1119</v>
      </c>
      <c r="B10" t="s">
        <v>2026</v>
      </c>
      <c r="C10" s="1" t="s">
        <v>0</v>
      </c>
      <c r="D10" s="1" t="s">
        <v>17</v>
      </c>
      <c r="E10" s="1" t="s">
        <v>18</v>
      </c>
      <c r="F10" s="1" t="s">
        <v>6</v>
      </c>
      <c r="G10" s="1" t="s">
        <v>4</v>
      </c>
      <c r="H10" s="1" t="s">
        <v>1113</v>
      </c>
      <c r="I10" s="1" t="s">
        <v>23</v>
      </c>
      <c r="J10" s="4">
        <v>53515</v>
      </c>
      <c r="K10" s="108">
        <v>0</v>
      </c>
      <c r="L10" s="4">
        <f t="shared" si="0"/>
        <v>53515</v>
      </c>
      <c r="M10" s="1" t="s">
        <v>2011</v>
      </c>
    </row>
    <row r="11" spans="1:13" x14ac:dyDescent="0.25">
      <c r="A11" t="s">
        <v>1119</v>
      </c>
      <c r="B11" t="s">
        <v>2026</v>
      </c>
      <c r="C11" s="1" t="s">
        <v>0</v>
      </c>
      <c r="D11" s="1" t="s">
        <v>17</v>
      </c>
      <c r="E11" s="1" t="s">
        <v>18</v>
      </c>
      <c r="F11" s="1" t="s">
        <v>8</v>
      </c>
      <c r="G11" s="1" t="s">
        <v>4</v>
      </c>
      <c r="H11" s="1" t="s">
        <v>1113</v>
      </c>
      <c r="I11" s="1" t="s">
        <v>24</v>
      </c>
      <c r="J11" s="4">
        <v>72200</v>
      </c>
      <c r="K11" s="108">
        <v>0</v>
      </c>
      <c r="L11" s="4">
        <f t="shared" si="0"/>
        <v>72200</v>
      </c>
      <c r="M11" s="1" t="s">
        <v>2011</v>
      </c>
    </row>
    <row r="12" spans="1:13" x14ac:dyDescent="0.25">
      <c r="A12" t="s">
        <v>1119</v>
      </c>
      <c r="B12" t="s">
        <v>2026</v>
      </c>
      <c r="C12" s="1" t="s">
        <v>0</v>
      </c>
      <c r="D12" s="1" t="s">
        <v>17</v>
      </c>
      <c r="E12" s="1" t="s">
        <v>18</v>
      </c>
      <c r="F12" s="1" t="s">
        <v>10</v>
      </c>
      <c r="G12" s="1" t="s">
        <v>4</v>
      </c>
      <c r="H12" s="1" t="s">
        <v>1111</v>
      </c>
      <c r="I12" s="1" t="s">
        <v>25</v>
      </c>
      <c r="J12" s="4">
        <v>2310</v>
      </c>
      <c r="K12" s="108">
        <v>0</v>
      </c>
      <c r="L12" s="4">
        <f t="shared" si="0"/>
        <v>2310</v>
      </c>
      <c r="M12" s="1" t="s">
        <v>1121</v>
      </c>
    </row>
    <row r="13" spans="1:13" x14ac:dyDescent="0.25">
      <c r="A13" t="s">
        <v>1119</v>
      </c>
      <c r="B13" t="s">
        <v>2026</v>
      </c>
      <c r="C13" s="1" t="s">
        <v>0</v>
      </c>
      <c r="D13" s="1" t="s">
        <v>17</v>
      </c>
      <c r="E13" s="1" t="s">
        <v>18</v>
      </c>
      <c r="F13" s="1" t="s">
        <v>12</v>
      </c>
      <c r="G13" s="1" t="s">
        <v>4</v>
      </c>
      <c r="H13" s="1" t="s">
        <v>1111</v>
      </c>
      <c r="I13" s="1" t="s">
        <v>26</v>
      </c>
      <c r="J13" s="4">
        <v>2650</v>
      </c>
      <c r="K13" s="108">
        <v>0</v>
      </c>
      <c r="L13" s="4">
        <f t="shared" si="0"/>
        <v>2650</v>
      </c>
      <c r="M13" s="1" t="s">
        <v>1121</v>
      </c>
    </row>
    <row r="14" spans="1:13" x14ac:dyDescent="0.25">
      <c r="A14" t="s">
        <v>1119</v>
      </c>
      <c r="B14" t="s">
        <v>2027</v>
      </c>
      <c r="C14" s="1" t="s">
        <v>0</v>
      </c>
      <c r="D14" s="1" t="s">
        <v>27</v>
      </c>
      <c r="E14" s="1" t="s">
        <v>28</v>
      </c>
      <c r="F14" s="1" t="s">
        <v>29</v>
      </c>
      <c r="G14" s="1" t="s">
        <v>4</v>
      </c>
      <c r="H14" s="1" t="s">
        <v>1110</v>
      </c>
      <c r="I14" s="1" t="s">
        <v>30</v>
      </c>
      <c r="J14" s="4">
        <v>3040</v>
      </c>
      <c r="K14" s="108">
        <v>0</v>
      </c>
      <c r="L14" s="4">
        <f t="shared" si="0"/>
        <v>3040</v>
      </c>
      <c r="M14" s="1" t="s">
        <v>1121</v>
      </c>
    </row>
    <row r="15" spans="1:13" x14ac:dyDescent="0.25">
      <c r="A15" t="s">
        <v>1119</v>
      </c>
      <c r="B15" t="s">
        <v>2027</v>
      </c>
      <c r="C15" s="1" t="s">
        <v>0</v>
      </c>
      <c r="D15" s="1" t="s">
        <v>27</v>
      </c>
      <c r="E15" s="1" t="s">
        <v>28</v>
      </c>
      <c r="F15" s="1" t="s">
        <v>6</v>
      </c>
      <c r="G15" s="1" t="s">
        <v>4</v>
      </c>
      <c r="H15" s="1" t="s">
        <v>1113</v>
      </c>
      <c r="I15" s="1" t="s">
        <v>31</v>
      </c>
      <c r="J15" s="4">
        <v>14350</v>
      </c>
      <c r="K15" s="108">
        <v>0</v>
      </c>
      <c r="L15" s="4">
        <f t="shared" si="0"/>
        <v>14350</v>
      </c>
      <c r="M15" s="1" t="s">
        <v>2011</v>
      </c>
    </row>
    <row r="16" spans="1:13" x14ac:dyDescent="0.25">
      <c r="A16" t="s">
        <v>1119</v>
      </c>
      <c r="B16" t="s">
        <v>2027</v>
      </c>
      <c r="C16" s="1" t="s">
        <v>0</v>
      </c>
      <c r="D16" s="1" t="s">
        <v>27</v>
      </c>
      <c r="E16" s="1" t="s">
        <v>28</v>
      </c>
      <c r="F16" s="1" t="s">
        <v>8</v>
      </c>
      <c r="G16" s="1" t="s">
        <v>4</v>
      </c>
      <c r="H16" s="1" t="s">
        <v>1113</v>
      </c>
      <c r="I16" s="1" t="s">
        <v>32</v>
      </c>
      <c r="J16" s="4">
        <v>16245</v>
      </c>
      <c r="K16" s="108">
        <v>0</v>
      </c>
      <c r="L16" s="4">
        <f t="shared" si="0"/>
        <v>16245</v>
      </c>
      <c r="M16" s="1" t="s">
        <v>2011</v>
      </c>
    </row>
    <row r="17" spans="1:13" x14ac:dyDescent="0.25">
      <c r="A17" t="s">
        <v>1119</v>
      </c>
      <c r="B17" t="s">
        <v>2027</v>
      </c>
      <c r="C17" s="1" t="s">
        <v>0</v>
      </c>
      <c r="D17" s="1" t="s">
        <v>27</v>
      </c>
      <c r="E17" s="1" t="s">
        <v>28</v>
      </c>
      <c r="F17" s="1" t="s">
        <v>10</v>
      </c>
      <c r="G17" s="1" t="s">
        <v>4</v>
      </c>
      <c r="H17" s="1" t="s">
        <v>1111</v>
      </c>
      <c r="I17" s="1" t="s">
        <v>33</v>
      </c>
      <c r="J17" s="4">
        <v>26525</v>
      </c>
      <c r="K17" s="108">
        <v>0</v>
      </c>
      <c r="L17" s="4">
        <f t="shared" si="0"/>
        <v>26525</v>
      </c>
      <c r="M17" s="1" t="s">
        <v>1121</v>
      </c>
    </row>
    <row r="18" spans="1:13" x14ac:dyDescent="0.25">
      <c r="A18" t="s">
        <v>1119</v>
      </c>
      <c r="B18" t="s">
        <v>2027</v>
      </c>
      <c r="C18" s="1" t="s">
        <v>0</v>
      </c>
      <c r="D18" s="1" t="s">
        <v>27</v>
      </c>
      <c r="E18" s="1" t="s">
        <v>28</v>
      </c>
      <c r="F18" s="1" t="s">
        <v>12</v>
      </c>
      <c r="G18" s="1" t="s">
        <v>4</v>
      </c>
      <c r="H18" s="1" t="s">
        <v>1111</v>
      </c>
      <c r="I18" s="1" t="s">
        <v>34</v>
      </c>
      <c r="J18" s="4">
        <v>564</v>
      </c>
      <c r="K18" s="108">
        <v>0</v>
      </c>
      <c r="L18" s="4">
        <f t="shared" si="0"/>
        <v>564</v>
      </c>
      <c r="M18" s="1" t="s">
        <v>1121</v>
      </c>
    </row>
    <row r="19" spans="1:13" x14ac:dyDescent="0.25">
      <c r="A19" t="s">
        <v>1119</v>
      </c>
      <c r="B19" t="s">
        <v>2025</v>
      </c>
      <c r="C19" s="1" t="s">
        <v>0</v>
      </c>
      <c r="D19" s="1" t="s">
        <v>35</v>
      </c>
      <c r="E19" s="1" t="s">
        <v>18</v>
      </c>
      <c r="F19" s="1" t="s">
        <v>29</v>
      </c>
      <c r="G19" s="1" t="s">
        <v>4</v>
      </c>
      <c r="H19" s="1" t="s">
        <v>1110</v>
      </c>
      <c r="I19" s="1" t="s">
        <v>36</v>
      </c>
      <c r="J19" s="4">
        <v>2000</v>
      </c>
      <c r="K19" s="108">
        <v>0</v>
      </c>
      <c r="L19" s="4">
        <f t="shared" si="0"/>
        <v>2000</v>
      </c>
      <c r="M19" s="1" t="s">
        <v>1121</v>
      </c>
    </row>
    <row r="20" spans="1:13" x14ac:dyDescent="0.25">
      <c r="A20" t="s">
        <v>1119</v>
      </c>
      <c r="B20" t="s">
        <v>2025</v>
      </c>
      <c r="C20" s="1" t="s">
        <v>0</v>
      </c>
      <c r="D20" s="1" t="s">
        <v>35</v>
      </c>
      <c r="E20" s="1" t="s">
        <v>18</v>
      </c>
      <c r="F20" s="1" t="s">
        <v>12</v>
      </c>
      <c r="G20" s="1" t="s">
        <v>4</v>
      </c>
      <c r="H20" s="1" t="s">
        <v>1111</v>
      </c>
      <c r="I20" s="1" t="s">
        <v>36</v>
      </c>
      <c r="J20" s="4">
        <v>3300</v>
      </c>
      <c r="K20" s="108">
        <v>0</v>
      </c>
      <c r="L20" s="4">
        <f t="shared" si="0"/>
        <v>3300</v>
      </c>
      <c r="M20" s="1" t="s">
        <v>1121</v>
      </c>
    </row>
    <row r="21" spans="1:13" x14ac:dyDescent="0.25">
      <c r="A21" t="s">
        <v>1119</v>
      </c>
      <c r="B21" t="s">
        <v>2025</v>
      </c>
      <c r="C21" s="1" t="s">
        <v>0</v>
      </c>
      <c r="D21" s="1" t="s">
        <v>35</v>
      </c>
      <c r="E21" s="1" t="s">
        <v>2</v>
      </c>
      <c r="F21" s="1" t="s">
        <v>6</v>
      </c>
      <c r="G21" s="1" t="s">
        <v>4</v>
      </c>
      <c r="H21" s="1" t="s">
        <v>1113</v>
      </c>
      <c r="I21" s="1" t="s">
        <v>36</v>
      </c>
      <c r="J21" s="4">
        <v>21435</v>
      </c>
      <c r="K21" s="108">
        <v>0</v>
      </c>
      <c r="L21" s="4">
        <f t="shared" si="0"/>
        <v>21435</v>
      </c>
      <c r="M21" s="1" t="s">
        <v>2011</v>
      </c>
    </row>
    <row r="22" spans="1:13" x14ac:dyDescent="0.25">
      <c r="A22" t="s">
        <v>1119</v>
      </c>
      <c r="B22" t="s">
        <v>2025</v>
      </c>
      <c r="C22" s="1" t="s">
        <v>0</v>
      </c>
      <c r="D22" s="1" t="s">
        <v>35</v>
      </c>
      <c r="E22" s="1" t="s">
        <v>2</v>
      </c>
      <c r="F22" s="1" t="s">
        <v>8</v>
      </c>
      <c r="G22" s="1" t="s">
        <v>4</v>
      </c>
      <c r="H22" s="1" t="s">
        <v>1113</v>
      </c>
      <c r="I22" s="1" t="s">
        <v>36</v>
      </c>
      <c r="J22" s="4">
        <v>13538</v>
      </c>
      <c r="K22" s="108">
        <v>0</v>
      </c>
      <c r="L22" s="4">
        <f t="shared" si="0"/>
        <v>13538</v>
      </c>
      <c r="M22" s="1" t="s">
        <v>2011</v>
      </c>
    </row>
    <row r="23" spans="1:13" x14ac:dyDescent="0.25">
      <c r="A23" t="s">
        <v>1119</v>
      </c>
      <c r="B23" t="s">
        <v>2025</v>
      </c>
      <c r="C23" s="1" t="s">
        <v>0</v>
      </c>
      <c r="D23" s="1" t="s">
        <v>35</v>
      </c>
      <c r="E23" s="1" t="s">
        <v>37</v>
      </c>
      <c r="F23" s="1" t="s">
        <v>6</v>
      </c>
      <c r="G23" s="1" t="s">
        <v>4</v>
      </c>
      <c r="H23" s="1" t="s">
        <v>1113</v>
      </c>
      <c r="I23" s="1" t="s">
        <v>36</v>
      </c>
      <c r="J23" s="4">
        <v>11321</v>
      </c>
      <c r="K23" s="108">
        <v>0</v>
      </c>
      <c r="L23" s="4">
        <f t="shared" si="0"/>
        <v>11321</v>
      </c>
      <c r="M23" s="1" t="s">
        <v>2011</v>
      </c>
    </row>
    <row r="24" spans="1:13" x14ac:dyDescent="0.25">
      <c r="A24" t="s">
        <v>1119</v>
      </c>
      <c r="B24" t="s">
        <v>2025</v>
      </c>
      <c r="C24" s="1" t="s">
        <v>0</v>
      </c>
      <c r="D24" s="1" t="s">
        <v>35</v>
      </c>
      <c r="E24" s="1" t="s">
        <v>37</v>
      </c>
      <c r="F24" s="1" t="s">
        <v>8</v>
      </c>
      <c r="G24" s="1" t="s">
        <v>4</v>
      </c>
      <c r="H24" s="1" t="s">
        <v>1113</v>
      </c>
      <c r="I24" s="1" t="s">
        <v>36</v>
      </c>
      <c r="J24" s="4">
        <v>18050</v>
      </c>
      <c r="K24" s="108">
        <v>0</v>
      </c>
      <c r="L24" s="4">
        <f t="shared" si="0"/>
        <v>18050</v>
      </c>
      <c r="M24" s="1" t="s">
        <v>2011</v>
      </c>
    </row>
    <row r="25" spans="1:13" x14ac:dyDescent="0.25">
      <c r="A25" t="s">
        <v>1119</v>
      </c>
      <c r="B25" t="s">
        <v>2025</v>
      </c>
      <c r="C25" s="1" t="s">
        <v>0</v>
      </c>
      <c r="D25" s="1" t="s">
        <v>35</v>
      </c>
      <c r="E25" s="1" t="s">
        <v>38</v>
      </c>
      <c r="F25" s="1" t="s">
        <v>6</v>
      </c>
      <c r="G25" s="1" t="s">
        <v>4</v>
      </c>
      <c r="H25" s="1" t="s">
        <v>1113</v>
      </c>
      <c r="I25" s="1" t="s">
        <v>36</v>
      </c>
      <c r="J25" s="4">
        <v>25982</v>
      </c>
      <c r="K25" s="108">
        <v>0</v>
      </c>
      <c r="L25" s="4">
        <f t="shared" si="0"/>
        <v>25982</v>
      </c>
      <c r="M25" s="1" t="s">
        <v>2011</v>
      </c>
    </row>
    <row r="26" spans="1:13" x14ac:dyDescent="0.25">
      <c r="A26" t="s">
        <v>1119</v>
      </c>
      <c r="B26" t="s">
        <v>2025</v>
      </c>
      <c r="C26" s="1" t="s">
        <v>0</v>
      </c>
      <c r="D26" s="1" t="s">
        <v>35</v>
      </c>
      <c r="E26" s="1" t="s">
        <v>38</v>
      </c>
      <c r="F26" s="1" t="s">
        <v>8</v>
      </c>
      <c r="G26" s="1" t="s">
        <v>4</v>
      </c>
      <c r="H26" s="1" t="s">
        <v>1113</v>
      </c>
      <c r="I26" s="1" t="s">
        <v>36</v>
      </c>
      <c r="J26" s="4">
        <v>31353</v>
      </c>
      <c r="K26" s="108">
        <v>0</v>
      </c>
      <c r="L26" s="4">
        <f t="shared" si="0"/>
        <v>31353</v>
      </c>
      <c r="M26" s="1" t="s">
        <v>2011</v>
      </c>
    </row>
    <row r="27" spans="1:13" x14ac:dyDescent="0.25">
      <c r="A27" t="s">
        <v>1119</v>
      </c>
      <c r="B27" t="s">
        <v>2025</v>
      </c>
      <c r="C27" s="1" t="s">
        <v>0</v>
      </c>
      <c r="D27" s="1" t="s">
        <v>35</v>
      </c>
      <c r="E27" s="1" t="s">
        <v>40</v>
      </c>
      <c r="F27" s="1" t="s">
        <v>41</v>
      </c>
      <c r="G27" s="1" t="s">
        <v>4</v>
      </c>
      <c r="H27" s="1" t="s">
        <v>1111</v>
      </c>
      <c r="I27" s="1" t="s">
        <v>36</v>
      </c>
      <c r="J27" s="4">
        <v>82270</v>
      </c>
      <c r="K27" s="108">
        <v>0</v>
      </c>
      <c r="L27" s="4">
        <f t="shared" si="0"/>
        <v>82270</v>
      </c>
      <c r="M27" s="1" t="s">
        <v>1125</v>
      </c>
    </row>
    <row r="28" spans="1:13" x14ac:dyDescent="0.25">
      <c r="A28" t="s">
        <v>1119</v>
      </c>
      <c r="B28" t="s">
        <v>2025</v>
      </c>
      <c r="C28" s="1" t="s">
        <v>0</v>
      </c>
      <c r="D28" s="1" t="s">
        <v>42</v>
      </c>
      <c r="E28" s="1" t="s">
        <v>18</v>
      </c>
      <c r="F28" s="1" t="s">
        <v>43</v>
      </c>
      <c r="G28" s="1" t="s">
        <v>16</v>
      </c>
      <c r="H28" s="1" t="s">
        <v>1111</v>
      </c>
      <c r="I28" s="1" t="s">
        <v>44</v>
      </c>
      <c r="J28" s="4">
        <v>34000</v>
      </c>
      <c r="K28" s="108">
        <v>0</v>
      </c>
      <c r="L28" s="4">
        <f t="shared" si="0"/>
        <v>34000</v>
      </c>
      <c r="M28" s="1" t="s">
        <v>2013</v>
      </c>
    </row>
    <row r="29" spans="1:13" x14ac:dyDescent="0.25">
      <c r="A29" t="s">
        <v>1119</v>
      </c>
      <c r="B29" t="s">
        <v>2025</v>
      </c>
      <c r="C29" s="1" t="s">
        <v>0</v>
      </c>
      <c r="D29" s="1" t="s">
        <v>45</v>
      </c>
      <c r="E29" s="1" t="s">
        <v>46</v>
      </c>
      <c r="F29" s="1" t="s">
        <v>19</v>
      </c>
      <c r="G29" s="1" t="s">
        <v>4</v>
      </c>
      <c r="H29" s="1" t="s">
        <v>1107</v>
      </c>
      <c r="I29" s="1" t="s">
        <v>47</v>
      </c>
      <c r="J29" s="4">
        <v>5676244</v>
      </c>
      <c r="K29" s="108">
        <v>0</v>
      </c>
      <c r="L29" s="4">
        <f t="shared" si="0"/>
        <v>5676244</v>
      </c>
      <c r="M29" s="1" t="s">
        <v>2016</v>
      </c>
    </row>
    <row r="30" spans="1:13" x14ac:dyDescent="0.25">
      <c r="A30" t="s">
        <v>1119</v>
      </c>
      <c r="B30" t="s">
        <v>2025</v>
      </c>
      <c r="C30" s="1" t="s">
        <v>0</v>
      </c>
      <c r="D30" s="1" t="s">
        <v>45</v>
      </c>
      <c r="E30" s="1" t="s">
        <v>46</v>
      </c>
      <c r="F30" s="1" t="s">
        <v>6</v>
      </c>
      <c r="G30" s="1" t="s">
        <v>4</v>
      </c>
      <c r="H30" s="1" t="s">
        <v>1113</v>
      </c>
      <c r="I30" s="1" t="s">
        <v>48</v>
      </c>
      <c r="J30" s="4">
        <v>656742</v>
      </c>
      <c r="K30" s="108">
        <v>0</v>
      </c>
      <c r="L30" s="4">
        <f t="shared" si="0"/>
        <v>656742</v>
      </c>
      <c r="M30" s="1" t="s">
        <v>2011</v>
      </c>
    </row>
    <row r="31" spans="1:13" x14ac:dyDescent="0.25">
      <c r="A31" t="s">
        <v>1119</v>
      </c>
      <c r="B31" t="s">
        <v>2025</v>
      </c>
      <c r="C31" s="1" t="s">
        <v>0</v>
      </c>
      <c r="D31" s="1" t="s">
        <v>45</v>
      </c>
      <c r="E31" s="1" t="s">
        <v>49</v>
      </c>
      <c r="F31" s="1" t="s">
        <v>19</v>
      </c>
      <c r="G31" s="1" t="s">
        <v>16</v>
      </c>
      <c r="H31" s="1" t="s">
        <v>1107</v>
      </c>
      <c r="I31" s="1" t="s">
        <v>47</v>
      </c>
      <c r="J31" s="4">
        <v>11000</v>
      </c>
      <c r="K31" s="108">
        <v>0</v>
      </c>
      <c r="L31" s="4">
        <f t="shared" si="0"/>
        <v>11000</v>
      </c>
      <c r="M31" s="1" t="s">
        <v>2013</v>
      </c>
    </row>
    <row r="32" spans="1:13" x14ac:dyDescent="0.25">
      <c r="A32" t="s">
        <v>1119</v>
      </c>
      <c r="B32" t="s">
        <v>2025</v>
      </c>
      <c r="C32" s="1" t="s">
        <v>0</v>
      </c>
      <c r="D32" s="1" t="s">
        <v>56</v>
      </c>
      <c r="E32" s="1" t="s">
        <v>57</v>
      </c>
      <c r="F32" s="1" t="s">
        <v>6</v>
      </c>
      <c r="G32" s="1" t="s">
        <v>4</v>
      </c>
      <c r="H32" s="1" t="s">
        <v>1113</v>
      </c>
      <c r="I32" s="1" t="s">
        <v>58</v>
      </c>
      <c r="J32" s="4">
        <v>18915</v>
      </c>
      <c r="K32" s="108">
        <v>0</v>
      </c>
      <c r="L32" s="4">
        <f t="shared" si="0"/>
        <v>18915</v>
      </c>
      <c r="M32" s="1" t="s">
        <v>2011</v>
      </c>
    </row>
    <row r="33" spans="1:13" x14ac:dyDescent="0.25">
      <c r="A33" t="s">
        <v>1119</v>
      </c>
      <c r="B33" t="s">
        <v>2025</v>
      </c>
      <c r="C33" s="1" t="s">
        <v>0</v>
      </c>
      <c r="D33" s="1" t="s">
        <v>56</v>
      </c>
      <c r="E33" s="1" t="s">
        <v>57</v>
      </c>
      <c r="F33" s="1" t="s">
        <v>8</v>
      </c>
      <c r="G33" s="1" t="s">
        <v>4</v>
      </c>
      <c r="H33" s="1" t="s">
        <v>1113</v>
      </c>
      <c r="I33" s="1" t="s">
        <v>59</v>
      </c>
      <c r="J33" s="4">
        <v>33916</v>
      </c>
      <c r="K33" s="108">
        <v>0</v>
      </c>
      <c r="L33" s="4">
        <f t="shared" si="0"/>
        <v>33916</v>
      </c>
      <c r="M33" s="1" t="s">
        <v>2011</v>
      </c>
    </row>
    <row r="34" spans="1:13" x14ac:dyDescent="0.25">
      <c r="A34" t="s">
        <v>1119</v>
      </c>
      <c r="B34" t="s">
        <v>2025</v>
      </c>
      <c r="C34" s="1" t="s">
        <v>0</v>
      </c>
      <c r="D34" s="1" t="s">
        <v>56</v>
      </c>
      <c r="E34" s="1" t="s">
        <v>57</v>
      </c>
      <c r="F34" s="1" t="s">
        <v>10</v>
      </c>
      <c r="G34" s="1" t="s">
        <v>4</v>
      </c>
      <c r="H34" s="1" t="s">
        <v>1111</v>
      </c>
      <c r="I34" s="1" t="s">
        <v>60</v>
      </c>
      <c r="J34" s="4">
        <v>70360</v>
      </c>
      <c r="K34" s="108">
        <v>0</v>
      </c>
      <c r="L34" s="4">
        <f t="shared" si="0"/>
        <v>70360</v>
      </c>
      <c r="M34" s="1" t="s">
        <v>1121</v>
      </c>
    </row>
    <row r="35" spans="1:13" x14ac:dyDescent="0.25">
      <c r="A35" t="s">
        <v>1119</v>
      </c>
      <c r="B35" t="s">
        <v>2025</v>
      </c>
      <c r="C35" s="1" t="s">
        <v>0</v>
      </c>
      <c r="D35" s="1" t="s">
        <v>63</v>
      </c>
      <c r="E35" s="1" t="s">
        <v>49</v>
      </c>
      <c r="F35" s="1" t="s">
        <v>65</v>
      </c>
      <c r="G35" s="1" t="s">
        <v>4</v>
      </c>
      <c r="H35" s="1" t="s">
        <v>1112</v>
      </c>
      <c r="I35" s="1" t="s">
        <v>66</v>
      </c>
      <c r="J35" s="4">
        <v>15567</v>
      </c>
      <c r="K35" s="108">
        <v>0</v>
      </c>
      <c r="L35" s="4">
        <f t="shared" si="0"/>
        <v>15567</v>
      </c>
      <c r="M35" s="1" t="s">
        <v>1124</v>
      </c>
    </row>
    <row r="36" spans="1:13" x14ac:dyDescent="0.25">
      <c r="A36" t="s">
        <v>1119</v>
      </c>
      <c r="B36" t="s">
        <v>2025</v>
      </c>
      <c r="C36" s="1" t="s">
        <v>0</v>
      </c>
      <c r="D36" s="1" t="s">
        <v>63</v>
      </c>
      <c r="E36" s="1" t="s">
        <v>49</v>
      </c>
      <c r="F36" s="1" t="s">
        <v>67</v>
      </c>
      <c r="G36" s="1" t="s">
        <v>4</v>
      </c>
      <c r="H36" s="1" t="s">
        <v>1110</v>
      </c>
      <c r="I36" s="1" t="s">
        <v>68</v>
      </c>
      <c r="J36" s="4">
        <v>15567</v>
      </c>
      <c r="K36" s="108">
        <v>0</v>
      </c>
      <c r="L36" s="4">
        <f t="shared" si="0"/>
        <v>15567</v>
      </c>
      <c r="M36" s="1" t="s">
        <v>1124</v>
      </c>
    </row>
    <row r="37" spans="1:13" x14ac:dyDescent="0.25">
      <c r="A37" t="s">
        <v>1119</v>
      </c>
      <c r="B37" t="s">
        <v>2025</v>
      </c>
      <c r="C37" s="1" t="s">
        <v>0</v>
      </c>
      <c r="D37" s="1" t="s">
        <v>63</v>
      </c>
      <c r="E37" s="1" t="s">
        <v>49</v>
      </c>
      <c r="F37" s="1" t="s">
        <v>6</v>
      </c>
      <c r="G37" s="1" t="s">
        <v>4</v>
      </c>
      <c r="H37" s="1" t="s">
        <v>1113</v>
      </c>
      <c r="I37" s="1" t="s">
        <v>69</v>
      </c>
      <c r="J37" s="4">
        <v>5338</v>
      </c>
      <c r="K37" s="108">
        <v>0</v>
      </c>
      <c r="L37" s="4">
        <f t="shared" si="0"/>
        <v>5338</v>
      </c>
      <c r="M37" s="1" t="s">
        <v>1126</v>
      </c>
    </row>
    <row r="38" spans="1:13" x14ac:dyDescent="0.25">
      <c r="A38" t="s">
        <v>1119</v>
      </c>
      <c r="B38" t="s">
        <v>2025</v>
      </c>
      <c r="C38" s="1" t="s">
        <v>0</v>
      </c>
      <c r="D38" s="1" t="s">
        <v>63</v>
      </c>
      <c r="E38" s="1" t="s">
        <v>49</v>
      </c>
      <c r="F38" s="1" t="s">
        <v>8</v>
      </c>
      <c r="G38" s="1" t="s">
        <v>4</v>
      </c>
      <c r="H38" s="1" t="s">
        <v>1113</v>
      </c>
      <c r="I38" s="1" t="s">
        <v>69</v>
      </c>
      <c r="J38" s="4">
        <v>9704</v>
      </c>
      <c r="K38" s="108">
        <v>0</v>
      </c>
      <c r="L38" s="4">
        <f t="shared" si="0"/>
        <v>9704</v>
      </c>
      <c r="M38" s="1" t="s">
        <v>1126</v>
      </c>
    </row>
    <row r="39" spans="1:13" x14ac:dyDescent="0.25">
      <c r="A39" t="s">
        <v>1119</v>
      </c>
      <c r="B39" t="s">
        <v>2025</v>
      </c>
      <c r="C39" s="1" t="s">
        <v>0</v>
      </c>
      <c r="D39" s="1" t="s">
        <v>63</v>
      </c>
      <c r="E39" s="1" t="s">
        <v>49</v>
      </c>
      <c r="F39" s="1" t="s">
        <v>70</v>
      </c>
      <c r="G39" s="1" t="s">
        <v>4</v>
      </c>
      <c r="H39" s="1" t="s">
        <v>1106</v>
      </c>
      <c r="I39" s="1" t="s">
        <v>71</v>
      </c>
      <c r="J39" s="4">
        <v>15567</v>
      </c>
      <c r="K39" s="108">
        <v>0</v>
      </c>
      <c r="L39" s="4">
        <f t="shared" si="0"/>
        <v>15567</v>
      </c>
      <c r="M39" s="1" t="s">
        <v>1124</v>
      </c>
    </row>
    <row r="40" spans="1:13" x14ac:dyDescent="0.25">
      <c r="A40" t="s">
        <v>1119</v>
      </c>
      <c r="B40" t="s">
        <v>2025</v>
      </c>
      <c r="C40" s="1" t="s">
        <v>0</v>
      </c>
      <c r="D40" s="1" t="s">
        <v>63</v>
      </c>
      <c r="E40" s="1" t="s">
        <v>49</v>
      </c>
      <c r="F40" s="1" t="s">
        <v>10</v>
      </c>
      <c r="G40" s="1" t="s">
        <v>4</v>
      </c>
      <c r="H40" s="1" t="s">
        <v>1111</v>
      </c>
      <c r="I40" s="1" t="s">
        <v>72</v>
      </c>
      <c r="J40" s="4">
        <v>15568</v>
      </c>
      <c r="K40" s="108">
        <v>0</v>
      </c>
      <c r="L40" s="4">
        <f t="shared" si="0"/>
        <v>15568</v>
      </c>
      <c r="M40" s="1" t="s">
        <v>1124</v>
      </c>
    </row>
    <row r="41" spans="1:13" x14ac:dyDescent="0.25">
      <c r="A41" t="s">
        <v>1119</v>
      </c>
      <c r="B41" t="s">
        <v>2026</v>
      </c>
      <c r="C41" s="1" t="s">
        <v>0</v>
      </c>
      <c r="D41" s="1" t="s">
        <v>73</v>
      </c>
      <c r="E41" s="1" t="s">
        <v>74</v>
      </c>
      <c r="F41" s="1" t="s">
        <v>6</v>
      </c>
      <c r="G41" s="1" t="s">
        <v>4</v>
      </c>
      <c r="H41" s="1" t="s">
        <v>1113</v>
      </c>
      <c r="I41" s="1" t="s">
        <v>75</v>
      </c>
      <c r="J41" s="4">
        <v>5595</v>
      </c>
      <c r="K41" s="108">
        <v>0</v>
      </c>
      <c r="L41" s="4">
        <f t="shared" si="0"/>
        <v>5595</v>
      </c>
      <c r="M41" s="1" t="s">
        <v>2011</v>
      </c>
    </row>
    <row r="42" spans="1:13" x14ac:dyDescent="0.25">
      <c r="A42" t="s">
        <v>1119</v>
      </c>
      <c r="B42" t="s">
        <v>2026</v>
      </c>
      <c r="C42" s="1" t="s">
        <v>0</v>
      </c>
      <c r="D42" s="1" t="s">
        <v>73</v>
      </c>
      <c r="E42" s="1" t="s">
        <v>74</v>
      </c>
      <c r="F42" s="1" t="s">
        <v>8</v>
      </c>
      <c r="G42" s="1" t="s">
        <v>4</v>
      </c>
      <c r="H42" s="1" t="s">
        <v>1113</v>
      </c>
      <c r="I42" s="1" t="s">
        <v>76</v>
      </c>
      <c r="J42" s="4">
        <v>2614</v>
      </c>
      <c r="K42" s="108">
        <v>0</v>
      </c>
      <c r="L42" s="4">
        <f t="shared" si="0"/>
        <v>2614</v>
      </c>
      <c r="M42" s="1" t="s">
        <v>2011</v>
      </c>
    </row>
    <row r="43" spans="1:13" x14ac:dyDescent="0.25">
      <c r="A43" t="s">
        <v>1119</v>
      </c>
      <c r="B43" t="s">
        <v>2026</v>
      </c>
      <c r="C43" s="1" t="s">
        <v>0</v>
      </c>
      <c r="D43" s="1" t="s">
        <v>73</v>
      </c>
      <c r="E43" s="1" t="s">
        <v>74</v>
      </c>
      <c r="F43" s="1" t="s">
        <v>77</v>
      </c>
      <c r="G43" s="1" t="s">
        <v>4</v>
      </c>
      <c r="H43" s="1" t="s">
        <v>1111</v>
      </c>
      <c r="I43" s="1" t="s">
        <v>78</v>
      </c>
      <c r="J43" s="4">
        <v>6000</v>
      </c>
      <c r="K43" s="108">
        <v>0</v>
      </c>
      <c r="L43" s="4">
        <f t="shared" ref="L43:L88" si="1">J43-K43</f>
        <v>6000</v>
      </c>
      <c r="M43" s="1" t="s">
        <v>1121</v>
      </c>
    </row>
    <row r="44" spans="1:13" x14ac:dyDescent="0.25">
      <c r="A44" t="s">
        <v>1119</v>
      </c>
      <c r="B44" t="s">
        <v>2026</v>
      </c>
      <c r="C44" s="1" t="s">
        <v>0</v>
      </c>
      <c r="D44" s="1" t="s">
        <v>79</v>
      </c>
      <c r="E44" s="1" t="s">
        <v>2</v>
      </c>
      <c r="F44" s="1" t="s">
        <v>6</v>
      </c>
      <c r="G44" s="1" t="s">
        <v>4</v>
      </c>
      <c r="H44" s="1" t="s">
        <v>1113</v>
      </c>
      <c r="I44" s="1" t="s">
        <v>80</v>
      </c>
      <c r="J44" s="4">
        <v>4714</v>
      </c>
      <c r="K44" s="108">
        <v>0</v>
      </c>
      <c r="L44" s="4">
        <f t="shared" si="1"/>
        <v>4714</v>
      </c>
      <c r="M44" s="1" t="s">
        <v>2011</v>
      </c>
    </row>
    <row r="45" spans="1:13" x14ac:dyDescent="0.25">
      <c r="A45" t="s">
        <v>1119</v>
      </c>
      <c r="B45" t="s">
        <v>2026</v>
      </c>
      <c r="C45" s="1" t="s">
        <v>0</v>
      </c>
      <c r="D45" s="1" t="s">
        <v>79</v>
      </c>
      <c r="E45" s="1" t="s">
        <v>2</v>
      </c>
      <c r="F45" s="1" t="s">
        <v>8</v>
      </c>
      <c r="G45" s="1" t="s">
        <v>4</v>
      </c>
      <c r="H45" s="1" t="s">
        <v>1113</v>
      </c>
      <c r="I45" s="1" t="s">
        <v>81</v>
      </c>
      <c r="J45" s="4">
        <v>5235</v>
      </c>
      <c r="K45" s="108">
        <v>0</v>
      </c>
      <c r="L45" s="4">
        <f t="shared" si="1"/>
        <v>5235</v>
      </c>
      <c r="M45" s="1" t="s">
        <v>2011</v>
      </c>
    </row>
    <row r="46" spans="1:13" x14ac:dyDescent="0.25">
      <c r="A46" t="s">
        <v>1119</v>
      </c>
      <c r="B46" t="s">
        <v>2026</v>
      </c>
      <c r="C46" s="1" t="s">
        <v>0</v>
      </c>
      <c r="D46" s="1" t="s">
        <v>82</v>
      </c>
      <c r="E46" s="1" t="s">
        <v>83</v>
      </c>
      <c r="F46" s="1" t="s">
        <v>21</v>
      </c>
      <c r="G46" s="1" t="s">
        <v>4</v>
      </c>
      <c r="H46" s="1" t="s">
        <v>1112</v>
      </c>
      <c r="I46" s="1" t="s">
        <v>84</v>
      </c>
      <c r="J46" s="4">
        <v>3659</v>
      </c>
      <c r="K46" s="108">
        <v>0</v>
      </c>
      <c r="L46" s="4">
        <f t="shared" si="1"/>
        <v>3659</v>
      </c>
      <c r="M46" s="1" t="s">
        <v>1121</v>
      </c>
    </row>
    <row r="47" spans="1:13" x14ac:dyDescent="0.25">
      <c r="A47" t="s">
        <v>1119</v>
      </c>
      <c r="B47" t="s">
        <v>2026</v>
      </c>
      <c r="C47" s="1" t="s">
        <v>0</v>
      </c>
      <c r="D47" s="1" t="s">
        <v>82</v>
      </c>
      <c r="E47" s="1" t="s">
        <v>83</v>
      </c>
      <c r="F47" s="1" t="s">
        <v>6</v>
      </c>
      <c r="G47" s="1" t="s">
        <v>4</v>
      </c>
      <c r="H47" s="1" t="s">
        <v>1113</v>
      </c>
      <c r="I47" s="1" t="s">
        <v>85</v>
      </c>
      <c r="J47" s="4">
        <v>163</v>
      </c>
      <c r="K47" s="108">
        <v>0</v>
      </c>
      <c r="L47" s="4">
        <f t="shared" si="1"/>
        <v>163</v>
      </c>
      <c r="M47" s="1" t="s">
        <v>2011</v>
      </c>
    </row>
    <row r="48" spans="1:13" x14ac:dyDescent="0.25">
      <c r="A48" t="s">
        <v>1119</v>
      </c>
      <c r="B48" t="s">
        <v>2026</v>
      </c>
      <c r="C48" s="1" t="s">
        <v>0</v>
      </c>
      <c r="D48" s="1" t="s">
        <v>82</v>
      </c>
      <c r="E48" s="1" t="s">
        <v>83</v>
      </c>
      <c r="F48" s="1" t="s">
        <v>10</v>
      </c>
      <c r="G48" s="1" t="s">
        <v>4</v>
      </c>
      <c r="H48" s="1" t="s">
        <v>1111</v>
      </c>
      <c r="I48" s="1" t="s">
        <v>86</v>
      </c>
      <c r="J48" s="4">
        <v>48344</v>
      </c>
      <c r="K48" s="108">
        <v>0</v>
      </c>
      <c r="L48" s="4">
        <f t="shared" si="1"/>
        <v>48344</v>
      </c>
      <c r="M48" s="1" t="s">
        <v>1121</v>
      </c>
    </row>
    <row r="49" spans="1:13" x14ac:dyDescent="0.25">
      <c r="A49" t="s">
        <v>1119</v>
      </c>
      <c r="B49" t="s">
        <v>2026</v>
      </c>
      <c r="C49" s="1" t="s">
        <v>0</v>
      </c>
      <c r="D49" s="1" t="s">
        <v>82</v>
      </c>
      <c r="E49" s="1" t="s">
        <v>83</v>
      </c>
      <c r="F49" s="1" t="s">
        <v>12</v>
      </c>
      <c r="G49" s="1" t="s">
        <v>4</v>
      </c>
      <c r="H49" s="1" t="s">
        <v>1111</v>
      </c>
      <c r="I49" s="1" t="s">
        <v>87</v>
      </c>
      <c r="J49" s="4">
        <v>1500</v>
      </c>
      <c r="K49" s="108">
        <v>0</v>
      </c>
      <c r="L49" s="4">
        <f t="shared" si="1"/>
        <v>1500</v>
      </c>
      <c r="M49" s="1" t="s">
        <v>1121</v>
      </c>
    </row>
    <row r="50" spans="1:13" x14ac:dyDescent="0.25">
      <c r="A50" t="s">
        <v>1119</v>
      </c>
      <c r="B50" t="s">
        <v>2026</v>
      </c>
      <c r="C50" s="1" t="s">
        <v>0</v>
      </c>
      <c r="D50" s="1" t="s">
        <v>88</v>
      </c>
      <c r="E50" s="1" t="s">
        <v>89</v>
      </c>
      <c r="F50" s="1" t="s">
        <v>91</v>
      </c>
      <c r="G50" s="1" t="s">
        <v>4</v>
      </c>
      <c r="H50" s="1" t="s">
        <v>1112</v>
      </c>
      <c r="I50" s="1" t="s">
        <v>92</v>
      </c>
      <c r="J50" s="4">
        <v>27144</v>
      </c>
      <c r="K50" s="108">
        <v>0</v>
      </c>
      <c r="L50" s="4">
        <f t="shared" si="1"/>
        <v>27144</v>
      </c>
      <c r="M50" s="1" t="s">
        <v>1121</v>
      </c>
    </row>
    <row r="51" spans="1:13" x14ac:dyDescent="0.25">
      <c r="A51" t="s">
        <v>1119</v>
      </c>
      <c r="B51" t="s">
        <v>2026</v>
      </c>
      <c r="C51" s="1" t="s">
        <v>0</v>
      </c>
      <c r="D51" s="1" t="s">
        <v>88</v>
      </c>
      <c r="E51" s="1" t="s">
        <v>89</v>
      </c>
      <c r="F51" s="1" t="s">
        <v>6</v>
      </c>
      <c r="G51" s="1" t="s">
        <v>4</v>
      </c>
      <c r="H51" s="1" t="s">
        <v>1113</v>
      </c>
      <c r="I51" s="1" t="s">
        <v>93</v>
      </c>
      <c r="J51" s="4">
        <v>117974</v>
      </c>
      <c r="K51" s="108">
        <v>0</v>
      </c>
      <c r="L51" s="4">
        <f t="shared" si="1"/>
        <v>117974</v>
      </c>
      <c r="M51" s="1" t="s">
        <v>2011</v>
      </c>
    </row>
    <row r="52" spans="1:13" x14ac:dyDescent="0.25">
      <c r="A52" t="s">
        <v>1119</v>
      </c>
      <c r="B52" t="s">
        <v>2026</v>
      </c>
      <c r="C52" s="1" t="s">
        <v>0</v>
      </c>
      <c r="D52" s="1" t="s">
        <v>88</v>
      </c>
      <c r="E52" s="1" t="s">
        <v>89</v>
      </c>
      <c r="F52" s="1" t="s">
        <v>8</v>
      </c>
      <c r="G52" s="1" t="s">
        <v>4</v>
      </c>
      <c r="H52" s="1" t="s">
        <v>1113</v>
      </c>
      <c r="I52" s="1" t="s">
        <v>94</v>
      </c>
      <c r="J52" s="4">
        <v>218452</v>
      </c>
      <c r="K52" s="108">
        <v>0</v>
      </c>
      <c r="L52" s="4">
        <f t="shared" si="1"/>
        <v>218452</v>
      </c>
      <c r="M52" s="1" t="s">
        <v>2011</v>
      </c>
    </row>
    <row r="53" spans="1:13" x14ac:dyDescent="0.25">
      <c r="A53" t="s">
        <v>1119</v>
      </c>
      <c r="B53" t="s">
        <v>2026</v>
      </c>
      <c r="C53" s="1" t="s">
        <v>0</v>
      </c>
      <c r="D53" s="1" t="s">
        <v>88</v>
      </c>
      <c r="E53" s="1" t="s">
        <v>89</v>
      </c>
      <c r="F53" s="1" t="s">
        <v>10</v>
      </c>
      <c r="G53" s="1" t="s">
        <v>4</v>
      </c>
      <c r="H53" s="1" t="s">
        <v>1111</v>
      </c>
      <c r="I53" s="1" t="s">
        <v>95</v>
      </c>
      <c r="J53" s="4">
        <v>8277</v>
      </c>
      <c r="K53" s="108">
        <v>0</v>
      </c>
      <c r="L53" s="4">
        <f t="shared" si="1"/>
        <v>8277</v>
      </c>
      <c r="M53" s="1" t="s">
        <v>1121</v>
      </c>
    </row>
    <row r="54" spans="1:13" x14ac:dyDescent="0.25">
      <c r="A54" t="s">
        <v>1119</v>
      </c>
      <c r="B54" t="s">
        <v>2026</v>
      </c>
      <c r="C54" s="1" t="s">
        <v>0</v>
      </c>
      <c r="D54" s="1" t="s">
        <v>88</v>
      </c>
      <c r="E54" s="1" t="s">
        <v>89</v>
      </c>
      <c r="F54" s="1" t="s">
        <v>12</v>
      </c>
      <c r="G54" s="1" t="s">
        <v>4</v>
      </c>
      <c r="H54" s="1" t="s">
        <v>1111</v>
      </c>
      <c r="I54" s="1" t="s">
        <v>96</v>
      </c>
      <c r="J54" s="4">
        <v>350</v>
      </c>
      <c r="K54" s="108">
        <v>0</v>
      </c>
      <c r="L54" s="4">
        <f t="shared" si="1"/>
        <v>350</v>
      </c>
      <c r="M54" s="1" t="s">
        <v>1121</v>
      </c>
    </row>
    <row r="55" spans="1:13" x14ac:dyDescent="0.25">
      <c r="A55" t="s">
        <v>1119</v>
      </c>
      <c r="B55" t="s">
        <v>2026</v>
      </c>
      <c r="C55" s="1" t="s">
        <v>0</v>
      </c>
      <c r="D55" s="1" t="s">
        <v>88</v>
      </c>
      <c r="E55" s="1" t="s">
        <v>89</v>
      </c>
      <c r="F55" s="1" t="s">
        <v>97</v>
      </c>
      <c r="G55" s="1" t="s">
        <v>16</v>
      </c>
      <c r="H55" s="1" t="s">
        <v>1111</v>
      </c>
      <c r="I55" s="1" t="s">
        <v>98</v>
      </c>
      <c r="J55" s="4">
        <v>34052</v>
      </c>
      <c r="K55" s="108">
        <v>0</v>
      </c>
      <c r="L55" s="4">
        <f t="shared" si="1"/>
        <v>34052</v>
      </c>
      <c r="M55" s="1" t="s">
        <v>2013</v>
      </c>
    </row>
    <row r="56" spans="1:13" x14ac:dyDescent="0.25">
      <c r="A56" t="s">
        <v>1119</v>
      </c>
      <c r="B56" t="s">
        <v>2026</v>
      </c>
      <c r="C56" s="1" t="s">
        <v>0</v>
      </c>
      <c r="D56" s="1" t="s">
        <v>88</v>
      </c>
      <c r="E56" s="1" t="s">
        <v>89</v>
      </c>
      <c r="F56" s="1" t="s">
        <v>99</v>
      </c>
      <c r="G56" s="1" t="s">
        <v>4</v>
      </c>
      <c r="H56" s="1" t="s">
        <v>1108</v>
      </c>
      <c r="I56" s="1" t="s">
        <v>100</v>
      </c>
      <c r="J56" s="4">
        <v>34000</v>
      </c>
      <c r="K56" s="108">
        <v>0</v>
      </c>
      <c r="L56" s="4">
        <f t="shared" si="1"/>
        <v>34000</v>
      </c>
      <c r="M56" s="1" t="s">
        <v>1121</v>
      </c>
    </row>
    <row r="57" spans="1:13" x14ac:dyDescent="0.25">
      <c r="A57" t="s">
        <v>1118</v>
      </c>
      <c r="B57" t="s">
        <v>2026</v>
      </c>
      <c r="C57" s="1" t="s">
        <v>0</v>
      </c>
      <c r="D57" s="1" t="s">
        <v>101</v>
      </c>
      <c r="E57" s="1" t="s">
        <v>51</v>
      </c>
      <c r="F57" s="1" t="s">
        <v>52</v>
      </c>
      <c r="G57" s="1" t="s">
        <v>53</v>
      </c>
      <c r="H57" s="1" t="s">
        <v>1117</v>
      </c>
      <c r="I57" s="1" t="s">
        <v>102</v>
      </c>
      <c r="J57" s="4">
        <v>-7000</v>
      </c>
      <c r="K57" s="108">
        <v>0</v>
      </c>
      <c r="L57" s="4">
        <f t="shared" si="1"/>
        <v>-7000</v>
      </c>
      <c r="M57" s="1" t="s">
        <v>2012</v>
      </c>
    </row>
    <row r="58" spans="1:13" x14ac:dyDescent="0.25">
      <c r="A58" t="s">
        <v>1119</v>
      </c>
      <c r="B58" t="s">
        <v>2026</v>
      </c>
      <c r="C58" s="1" t="s">
        <v>0</v>
      </c>
      <c r="D58" s="1" t="s">
        <v>101</v>
      </c>
      <c r="E58" s="1" t="s">
        <v>89</v>
      </c>
      <c r="F58" s="1" t="s">
        <v>99</v>
      </c>
      <c r="G58" s="1" t="s">
        <v>53</v>
      </c>
      <c r="H58" s="1" t="s">
        <v>1108</v>
      </c>
      <c r="I58" s="1" t="s">
        <v>103</v>
      </c>
      <c r="J58" s="4">
        <v>7000</v>
      </c>
      <c r="K58" s="108">
        <v>0</v>
      </c>
      <c r="L58" s="4">
        <f t="shared" si="1"/>
        <v>7000</v>
      </c>
      <c r="M58" s="1" t="s">
        <v>2012</v>
      </c>
    </row>
    <row r="59" spans="1:13" x14ac:dyDescent="0.25">
      <c r="A59" t="s">
        <v>1119</v>
      </c>
      <c r="B59" t="s">
        <v>2026</v>
      </c>
      <c r="C59" s="1" t="s">
        <v>0</v>
      </c>
      <c r="D59" s="1" t="s">
        <v>104</v>
      </c>
      <c r="E59" s="1" t="s">
        <v>105</v>
      </c>
      <c r="F59" s="1" t="s">
        <v>6</v>
      </c>
      <c r="G59" s="1" t="s">
        <v>4</v>
      </c>
      <c r="H59" s="1" t="s">
        <v>1113</v>
      </c>
      <c r="I59" s="1" t="s">
        <v>106</v>
      </c>
      <c r="J59" s="4">
        <v>17173</v>
      </c>
      <c r="K59" s="108">
        <v>0</v>
      </c>
      <c r="L59" s="4">
        <f t="shared" si="1"/>
        <v>17173</v>
      </c>
      <c r="M59" s="1" t="s">
        <v>2011</v>
      </c>
    </row>
    <row r="60" spans="1:13" x14ac:dyDescent="0.25">
      <c r="A60" t="s">
        <v>1119</v>
      </c>
      <c r="B60" t="s">
        <v>2026</v>
      </c>
      <c r="C60" s="1" t="s">
        <v>0</v>
      </c>
      <c r="D60" s="1" t="s">
        <v>104</v>
      </c>
      <c r="E60" s="1" t="s">
        <v>105</v>
      </c>
      <c r="F60" s="1" t="s">
        <v>8</v>
      </c>
      <c r="G60" s="1" t="s">
        <v>4</v>
      </c>
      <c r="H60" s="1" t="s">
        <v>1113</v>
      </c>
      <c r="I60" s="1" t="s">
        <v>107</v>
      </c>
      <c r="J60" s="4">
        <v>17364</v>
      </c>
      <c r="K60" s="108">
        <v>0</v>
      </c>
      <c r="L60" s="4">
        <f t="shared" si="1"/>
        <v>17364</v>
      </c>
      <c r="M60" s="1" t="s">
        <v>2011</v>
      </c>
    </row>
    <row r="61" spans="1:13" x14ac:dyDescent="0.25">
      <c r="A61" t="s">
        <v>1119</v>
      </c>
      <c r="B61" t="s">
        <v>2026</v>
      </c>
      <c r="C61" s="1" t="s">
        <v>0</v>
      </c>
      <c r="D61" s="1" t="s">
        <v>108</v>
      </c>
      <c r="E61" s="1" t="s">
        <v>109</v>
      </c>
      <c r="F61" s="1" t="s">
        <v>6</v>
      </c>
      <c r="G61" s="1" t="s">
        <v>4</v>
      </c>
      <c r="H61" s="1" t="s">
        <v>1113</v>
      </c>
      <c r="I61" s="1" t="s">
        <v>111</v>
      </c>
      <c r="J61" s="4">
        <v>7539</v>
      </c>
      <c r="K61" s="108">
        <v>0</v>
      </c>
      <c r="L61" s="4">
        <f t="shared" si="1"/>
        <v>7539</v>
      </c>
      <c r="M61" s="1" t="s">
        <v>2011</v>
      </c>
    </row>
    <row r="62" spans="1:13" x14ac:dyDescent="0.25">
      <c r="A62" t="s">
        <v>1119</v>
      </c>
      <c r="B62" t="s">
        <v>2026</v>
      </c>
      <c r="C62" s="1" t="s">
        <v>0</v>
      </c>
      <c r="D62" s="1" t="s">
        <v>108</v>
      </c>
      <c r="E62" s="1" t="s">
        <v>109</v>
      </c>
      <c r="F62" s="1" t="s">
        <v>8</v>
      </c>
      <c r="G62" s="1" t="s">
        <v>4</v>
      </c>
      <c r="H62" s="1" t="s">
        <v>1113</v>
      </c>
      <c r="I62" s="1" t="s">
        <v>111</v>
      </c>
      <c r="J62" s="4">
        <v>14379</v>
      </c>
      <c r="K62" s="108">
        <v>0</v>
      </c>
      <c r="L62" s="4">
        <f t="shared" si="1"/>
        <v>14379</v>
      </c>
      <c r="M62" s="1" t="s">
        <v>2011</v>
      </c>
    </row>
    <row r="63" spans="1:13" x14ac:dyDescent="0.25">
      <c r="A63" t="s">
        <v>1119</v>
      </c>
      <c r="B63" t="s">
        <v>2026</v>
      </c>
      <c r="C63" s="1" t="s">
        <v>0</v>
      </c>
      <c r="D63" s="1" t="s">
        <v>108</v>
      </c>
      <c r="E63" s="1" t="s">
        <v>112</v>
      </c>
      <c r="F63" s="1" t="s">
        <v>6</v>
      </c>
      <c r="G63" s="1" t="s">
        <v>4</v>
      </c>
      <c r="H63" s="1" t="s">
        <v>1113</v>
      </c>
      <c r="I63" s="1" t="s">
        <v>111</v>
      </c>
      <c r="J63" s="4">
        <v>95743</v>
      </c>
      <c r="K63" s="108">
        <v>0</v>
      </c>
      <c r="L63" s="4">
        <f t="shared" si="1"/>
        <v>95743</v>
      </c>
      <c r="M63" s="1" t="s">
        <v>2011</v>
      </c>
    </row>
    <row r="64" spans="1:13" x14ac:dyDescent="0.25">
      <c r="A64" t="s">
        <v>1119</v>
      </c>
      <c r="B64" t="s">
        <v>2026</v>
      </c>
      <c r="C64" s="1" t="s">
        <v>0</v>
      </c>
      <c r="D64" s="1" t="s">
        <v>108</v>
      </c>
      <c r="E64" s="1" t="s">
        <v>112</v>
      </c>
      <c r="F64" s="1" t="s">
        <v>8</v>
      </c>
      <c r="G64" s="1" t="s">
        <v>4</v>
      </c>
      <c r="H64" s="1" t="s">
        <v>1113</v>
      </c>
      <c r="I64" s="1" t="s">
        <v>111</v>
      </c>
      <c r="J64" s="4">
        <v>88463</v>
      </c>
      <c r="K64" s="108">
        <v>0</v>
      </c>
      <c r="L64" s="4">
        <f t="shared" si="1"/>
        <v>88463</v>
      </c>
      <c r="M64" s="1" t="s">
        <v>2011</v>
      </c>
    </row>
    <row r="65" spans="1:13" x14ac:dyDescent="0.25">
      <c r="A65" t="s">
        <v>1118</v>
      </c>
      <c r="B65" t="s">
        <v>2026</v>
      </c>
      <c r="C65" s="1" t="s">
        <v>0</v>
      </c>
      <c r="D65" s="1" t="s">
        <v>113</v>
      </c>
      <c r="E65" s="1" t="s">
        <v>51</v>
      </c>
      <c r="F65" s="1" t="s">
        <v>114</v>
      </c>
      <c r="G65" s="1" t="s">
        <v>53</v>
      </c>
      <c r="H65" s="1" t="s">
        <v>1117</v>
      </c>
      <c r="I65" s="1" t="s">
        <v>115</v>
      </c>
      <c r="J65" s="4">
        <v>-5000</v>
      </c>
      <c r="K65" s="108">
        <v>0</v>
      </c>
      <c r="L65" s="4">
        <f t="shared" si="1"/>
        <v>-5000</v>
      </c>
      <c r="M65" s="1" t="s">
        <v>2012</v>
      </c>
    </row>
    <row r="66" spans="1:13" x14ac:dyDescent="0.25">
      <c r="A66" t="s">
        <v>1119</v>
      </c>
      <c r="B66" t="s">
        <v>2026</v>
      </c>
      <c r="C66" s="1" t="s">
        <v>0</v>
      </c>
      <c r="D66" s="1" t="s">
        <v>113</v>
      </c>
      <c r="E66" s="1" t="s">
        <v>109</v>
      </c>
      <c r="F66" s="1" t="s">
        <v>70</v>
      </c>
      <c r="G66" s="1" t="s">
        <v>53</v>
      </c>
      <c r="H66" s="1" t="s">
        <v>1106</v>
      </c>
      <c r="I66" s="1" t="s">
        <v>115</v>
      </c>
      <c r="J66" s="4">
        <v>1800</v>
      </c>
      <c r="K66" s="108">
        <v>0</v>
      </c>
      <c r="L66" s="4">
        <f t="shared" si="1"/>
        <v>1800</v>
      </c>
      <c r="M66" s="1" t="s">
        <v>2012</v>
      </c>
    </row>
    <row r="67" spans="1:13" x14ac:dyDescent="0.25">
      <c r="A67" t="s">
        <v>1119</v>
      </c>
      <c r="B67" t="s">
        <v>2026</v>
      </c>
      <c r="C67" s="1" t="s">
        <v>0</v>
      </c>
      <c r="D67" s="1" t="s">
        <v>113</v>
      </c>
      <c r="E67" s="1" t="s">
        <v>109</v>
      </c>
      <c r="F67" s="1" t="s">
        <v>10</v>
      </c>
      <c r="G67" s="1" t="s">
        <v>53</v>
      </c>
      <c r="H67" s="1" t="s">
        <v>1111</v>
      </c>
      <c r="I67" s="1" t="s">
        <v>115</v>
      </c>
      <c r="J67" s="4">
        <v>3200</v>
      </c>
      <c r="K67" s="108">
        <v>0</v>
      </c>
      <c r="L67" s="4">
        <f t="shared" si="1"/>
        <v>3200</v>
      </c>
      <c r="M67" s="1" t="s">
        <v>2012</v>
      </c>
    </row>
    <row r="68" spans="1:13" x14ac:dyDescent="0.25">
      <c r="A68" t="s">
        <v>1119</v>
      </c>
      <c r="B68" t="s">
        <v>2026</v>
      </c>
      <c r="C68" s="1" t="s">
        <v>0</v>
      </c>
      <c r="D68" s="1" t="s">
        <v>116</v>
      </c>
      <c r="E68" s="1" t="s">
        <v>117</v>
      </c>
      <c r="F68" s="1" t="s">
        <v>10</v>
      </c>
      <c r="G68" s="1" t="s">
        <v>4</v>
      </c>
      <c r="H68" s="1" t="s">
        <v>1111</v>
      </c>
      <c r="I68" s="1" t="s">
        <v>118</v>
      </c>
      <c r="J68" s="4">
        <v>7300</v>
      </c>
      <c r="K68" s="108">
        <v>0</v>
      </c>
      <c r="L68" s="4">
        <f t="shared" si="1"/>
        <v>7300</v>
      </c>
      <c r="M68" s="1" t="s">
        <v>1121</v>
      </c>
    </row>
    <row r="69" spans="1:13" x14ac:dyDescent="0.25">
      <c r="A69" t="s">
        <v>1118</v>
      </c>
      <c r="B69" t="s">
        <v>2026</v>
      </c>
      <c r="C69" s="1" t="s">
        <v>0</v>
      </c>
      <c r="D69" s="1" t="s">
        <v>119</v>
      </c>
      <c r="E69" s="1" t="s">
        <v>51</v>
      </c>
      <c r="F69" s="1" t="s">
        <v>52</v>
      </c>
      <c r="G69" s="1" t="s">
        <v>53</v>
      </c>
      <c r="H69" s="1" t="s">
        <v>1117</v>
      </c>
      <c r="I69" s="1" t="s">
        <v>120</v>
      </c>
      <c r="J69" s="4">
        <v>-100</v>
      </c>
      <c r="K69" s="108">
        <v>0</v>
      </c>
      <c r="L69" s="4">
        <f t="shared" si="1"/>
        <v>-100</v>
      </c>
      <c r="M69" s="1" t="s">
        <v>2012</v>
      </c>
    </row>
    <row r="70" spans="1:13" x14ac:dyDescent="0.25">
      <c r="A70" t="s">
        <v>1119</v>
      </c>
      <c r="B70" t="s">
        <v>2026</v>
      </c>
      <c r="C70" s="1" t="s">
        <v>0</v>
      </c>
      <c r="D70" s="1" t="s">
        <v>119</v>
      </c>
      <c r="E70" s="1" t="s">
        <v>121</v>
      </c>
      <c r="F70" s="1" t="s">
        <v>122</v>
      </c>
      <c r="G70" s="1" t="s">
        <v>53</v>
      </c>
      <c r="H70" s="1" t="s">
        <v>1106</v>
      </c>
      <c r="I70" s="1" t="s">
        <v>123</v>
      </c>
      <c r="J70" s="4">
        <v>100</v>
      </c>
      <c r="K70" s="108">
        <v>0</v>
      </c>
      <c r="L70" s="4">
        <f t="shared" si="1"/>
        <v>100</v>
      </c>
      <c r="M70" s="1" t="s">
        <v>2012</v>
      </c>
    </row>
    <row r="71" spans="1:13" x14ac:dyDescent="0.25">
      <c r="A71" t="s">
        <v>1119</v>
      </c>
      <c r="B71" t="s">
        <v>2026</v>
      </c>
      <c r="C71" s="1" t="s">
        <v>0</v>
      </c>
      <c r="D71" s="1" t="s">
        <v>124</v>
      </c>
      <c r="E71" s="1" t="s">
        <v>105</v>
      </c>
      <c r="F71" s="1" t="s">
        <v>10</v>
      </c>
      <c r="G71" s="1" t="s">
        <v>4</v>
      </c>
      <c r="H71" s="1" t="s">
        <v>1111</v>
      </c>
      <c r="I71" s="1" t="s">
        <v>125</v>
      </c>
      <c r="J71" s="4">
        <v>4900</v>
      </c>
      <c r="K71" s="108">
        <v>0</v>
      </c>
      <c r="L71" s="4">
        <f t="shared" si="1"/>
        <v>4900</v>
      </c>
      <c r="M71" s="1" t="s">
        <v>1121</v>
      </c>
    </row>
    <row r="72" spans="1:13" x14ac:dyDescent="0.25">
      <c r="A72" t="s">
        <v>1119</v>
      </c>
      <c r="B72" t="s">
        <v>2026</v>
      </c>
      <c r="C72" s="1" t="s">
        <v>0</v>
      </c>
      <c r="D72" s="1" t="s">
        <v>126</v>
      </c>
      <c r="E72" s="1" t="s">
        <v>127</v>
      </c>
      <c r="F72" s="1" t="s">
        <v>10</v>
      </c>
      <c r="G72" s="1" t="s">
        <v>4</v>
      </c>
      <c r="H72" s="1" t="s">
        <v>1111</v>
      </c>
      <c r="I72" s="1" t="s">
        <v>128</v>
      </c>
      <c r="J72" s="4">
        <v>500</v>
      </c>
      <c r="K72" s="108">
        <v>0</v>
      </c>
      <c r="L72" s="4">
        <f t="shared" si="1"/>
        <v>500</v>
      </c>
      <c r="M72" s="1" t="s">
        <v>1121</v>
      </c>
    </row>
    <row r="73" spans="1:13" x14ac:dyDescent="0.25">
      <c r="A73" t="s">
        <v>1119</v>
      </c>
      <c r="B73" t="s">
        <v>2026</v>
      </c>
      <c r="C73" s="1" t="s">
        <v>0</v>
      </c>
      <c r="D73" s="1" t="s">
        <v>129</v>
      </c>
      <c r="E73" s="1" t="s">
        <v>18</v>
      </c>
      <c r="F73" s="1" t="s">
        <v>6</v>
      </c>
      <c r="G73" s="1" t="s">
        <v>4</v>
      </c>
      <c r="H73" s="1" t="s">
        <v>1113</v>
      </c>
      <c r="I73" s="1" t="s">
        <v>130</v>
      </c>
      <c r="J73" s="4">
        <v>31583</v>
      </c>
      <c r="K73" s="108">
        <v>0</v>
      </c>
      <c r="L73" s="4">
        <f t="shared" si="1"/>
        <v>31583</v>
      </c>
      <c r="M73" s="1" t="s">
        <v>2011</v>
      </c>
    </row>
    <row r="74" spans="1:13" x14ac:dyDescent="0.25">
      <c r="A74" t="s">
        <v>1119</v>
      </c>
      <c r="B74" t="s">
        <v>2026</v>
      </c>
      <c r="C74" s="1" t="s">
        <v>0</v>
      </c>
      <c r="D74" s="1" t="s">
        <v>129</v>
      </c>
      <c r="E74" s="1" t="s">
        <v>18</v>
      </c>
      <c r="F74" s="1" t="s">
        <v>8</v>
      </c>
      <c r="G74" s="1" t="s">
        <v>4</v>
      </c>
      <c r="H74" s="1" t="s">
        <v>1113</v>
      </c>
      <c r="I74" s="1" t="s">
        <v>131</v>
      </c>
      <c r="J74" s="4">
        <v>42222</v>
      </c>
      <c r="K74" s="108">
        <v>0</v>
      </c>
      <c r="L74" s="4">
        <f t="shared" si="1"/>
        <v>42222</v>
      </c>
      <c r="M74" s="1" t="s">
        <v>2011</v>
      </c>
    </row>
    <row r="75" spans="1:13" x14ac:dyDescent="0.25">
      <c r="A75" t="s">
        <v>1119</v>
      </c>
      <c r="B75" t="s">
        <v>2026</v>
      </c>
      <c r="C75" s="1" t="s">
        <v>0</v>
      </c>
      <c r="D75" s="1" t="s">
        <v>129</v>
      </c>
      <c r="E75" s="1" t="s">
        <v>18</v>
      </c>
      <c r="F75" s="1" t="s">
        <v>12</v>
      </c>
      <c r="G75" s="1" t="s">
        <v>4</v>
      </c>
      <c r="H75" s="1" t="s">
        <v>1111</v>
      </c>
      <c r="I75" s="1" t="s">
        <v>132</v>
      </c>
      <c r="J75" s="4">
        <v>520</v>
      </c>
      <c r="K75" s="108">
        <v>0</v>
      </c>
      <c r="L75" s="4">
        <f t="shared" si="1"/>
        <v>520</v>
      </c>
      <c r="M75" s="1" t="s">
        <v>1121</v>
      </c>
    </row>
    <row r="76" spans="1:13" x14ac:dyDescent="0.25">
      <c r="A76" t="s">
        <v>1119</v>
      </c>
      <c r="B76" t="s">
        <v>2027</v>
      </c>
      <c r="C76" s="1" t="s">
        <v>0</v>
      </c>
      <c r="D76" s="1" t="s">
        <v>133</v>
      </c>
      <c r="E76" s="1" t="s">
        <v>28</v>
      </c>
      <c r="F76" s="1" t="s">
        <v>6</v>
      </c>
      <c r="G76" s="1" t="s">
        <v>4</v>
      </c>
      <c r="H76" s="1" t="s">
        <v>1113</v>
      </c>
      <c r="I76" s="1" t="s">
        <v>134</v>
      </c>
      <c r="J76" s="4">
        <v>23328</v>
      </c>
      <c r="K76" s="108">
        <v>0</v>
      </c>
      <c r="L76" s="4">
        <f t="shared" si="1"/>
        <v>23328</v>
      </c>
      <c r="M76" s="1" t="s">
        <v>2011</v>
      </c>
    </row>
    <row r="77" spans="1:13" x14ac:dyDescent="0.25">
      <c r="A77" t="s">
        <v>1119</v>
      </c>
      <c r="B77" t="s">
        <v>2027</v>
      </c>
      <c r="C77" s="1" t="s">
        <v>0</v>
      </c>
      <c r="D77" s="1" t="s">
        <v>133</v>
      </c>
      <c r="E77" s="1" t="s">
        <v>28</v>
      </c>
      <c r="F77" s="1" t="s">
        <v>8</v>
      </c>
      <c r="G77" s="1" t="s">
        <v>4</v>
      </c>
      <c r="H77" s="1" t="s">
        <v>1113</v>
      </c>
      <c r="I77" s="1" t="s">
        <v>134</v>
      </c>
      <c r="J77" s="4">
        <v>31588</v>
      </c>
      <c r="K77" s="108">
        <v>0</v>
      </c>
      <c r="L77" s="4">
        <f t="shared" si="1"/>
        <v>31588</v>
      </c>
      <c r="M77" s="1" t="s">
        <v>2011</v>
      </c>
    </row>
    <row r="78" spans="1:13" x14ac:dyDescent="0.25">
      <c r="A78" t="s">
        <v>1119</v>
      </c>
      <c r="B78" t="s">
        <v>2026</v>
      </c>
      <c r="C78" s="1" t="s">
        <v>0</v>
      </c>
      <c r="D78" s="1" t="s">
        <v>135</v>
      </c>
      <c r="E78" s="1" t="s">
        <v>136</v>
      </c>
      <c r="F78" s="1" t="s">
        <v>6</v>
      </c>
      <c r="G78" s="1" t="s">
        <v>4</v>
      </c>
      <c r="H78" s="1" t="s">
        <v>1113</v>
      </c>
      <c r="I78" s="1" t="s">
        <v>138</v>
      </c>
      <c r="J78" s="4">
        <v>21412</v>
      </c>
      <c r="K78" s="108">
        <v>0</v>
      </c>
      <c r="L78" s="4">
        <f t="shared" si="1"/>
        <v>21412</v>
      </c>
      <c r="M78" s="1" t="s">
        <v>2011</v>
      </c>
    </row>
    <row r="79" spans="1:13" x14ac:dyDescent="0.25">
      <c r="A79" t="s">
        <v>1119</v>
      </c>
      <c r="B79" t="s">
        <v>2026</v>
      </c>
      <c r="C79" s="1" t="s">
        <v>0</v>
      </c>
      <c r="D79" s="1" t="s">
        <v>135</v>
      </c>
      <c r="E79" s="1" t="s">
        <v>136</v>
      </c>
      <c r="F79" s="1" t="s">
        <v>8</v>
      </c>
      <c r="G79" s="1" t="s">
        <v>4</v>
      </c>
      <c r="H79" s="1" t="s">
        <v>1113</v>
      </c>
      <c r="I79" s="1" t="s">
        <v>138</v>
      </c>
      <c r="J79" s="4">
        <v>33704</v>
      </c>
      <c r="K79" s="108">
        <v>0</v>
      </c>
      <c r="L79" s="4">
        <f t="shared" si="1"/>
        <v>33704</v>
      </c>
      <c r="M79" s="1" t="s">
        <v>2011</v>
      </c>
    </row>
    <row r="80" spans="1:13" x14ac:dyDescent="0.25">
      <c r="A80" t="s">
        <v>1119</v>
      </c>
      <c r="B80" t="s">
        <v>2026</v>
      </c>
      <c r="C80" s="1" t="s">
        <v>0</v>
      </c>
      <c r="D80" s="1" t="s">
        <v>139</v>
      </c>
      <c r="E80" s="1" t="s">
        <v>49</v>
      </c>
      <c r="F80" s="1" t="s">
        <v>10</v>
      </c>
      <c r="G80" s="1" t="s">
        <v>4</v>
      </c>
      <c r="H80" s="1" t="s">
        <v>1111</v>
      </c>
      <c r="I80" s="1" t="s">
        <v>140</v>
      </c>
      <c r="J80" s="4">
        <v>12200</v>
      </c>
      <c r="K80" s="108">
        <v>0</v>
      </c>
      <c r="L80" s="4">
        <f t="shared" si="1"/>
        <v>12200</v>
      </c>
      <c r="M80" s="1" t="s">
        <v>1121</v>
      </c>
    </row>
    <row r="81" spans="1:13" x14ac:dyDescent="0.25">
      <c r="A81" t="s">
        <v>1119</v>
      </c>
      <c r="B81" t="s">
        <v>2026</v>
      </c>
      <c r="C81" s="1" t="s">
        <v>0</v>
      </c>
      <c r="D81" s="1" t="s">
        <v>143</v>
      </c>
      <c r="E81" s="1" t="s">
        <v>18</v>
      </c>
      <c r="F81" s="1" t="s">
        <v>6</v>
      </c>
      <c r="G81" s="1" t="s">
        <v>4</v>
      </c>
      <c r="H81" s="1" t="s">
        <v>1113</v>
      </c>
      <c r="I81" s="1" t="s">
        <v>145</v>
      </c>
      <c r="J81" s="4">
        <v>14761</v>
      </c>
      <c r="K81" s="108">
        <v>0</v>
      </c>
      <c r="L81" s="4">
        <f t="shared" si="1"/>
        <v>14761</v>
      </c>
      <c r="M81" s="1" t="s">
        <v>2011</v>
      </c>
    </row>
    <row r="82" spans="1:13" x14ac:dyDescent="0.25">
      <c r="A82" t="s">
        <v>1119</v>
      </c>
      <c r="B82" t="s">
        <v>2026</v>
      </c>
      <c r="C82" s="1" t="s">
        <v>0</v>
      </c>
      <c r="D82" s="1" t="s">
        <v>143</v>
      </c>
      <c r="E82" s="1" t="s">
        <v>18</v>
      </c>
      <c r="F82" s="1" t="s">
        <v>8</v>
      </c>
      <c r="G82" s="1" t="s">
        <v>4</v>
      </c>
      <c r="H82" s="1" t="s">
        <v>1113</v>
      </c>
      <c r="I82" s="1" t="s">
        <v>146</v>
      </c>
      <c r="J82" s="4">
        <v>27952</v>
      </c>
      <c r="K82" s="108">
        <v>0</v>
      </c>
      <c r="L82" s="4">
        <f t="shared" si="1"/>
        <v>27952</v>
      </c>
      <c r="M82" s="1" t="s">
        <v>2011</v>
      </c>
    </row>
    <row r="83" spans="1:13" x14ac:dyDescent="0.25">
      <c r="A83" t="s">
        <v>1119</v>
      </c>
      <c r="B83" t="s">
        <v>2026</v>
      </c>
      <c r="C83" s="1" t="s">
        <v>0</v>
      </c>
      <c r="D83" s="1" t="s">
        <v>143</v>
      </c>
      <c r="E83" s="1" t="s">
        <v>18</v>
      </c>
      <c r="F83" s="1" t="s">
        <v>10</v>
      </c>
      <c r="G83" s="1" t="s">
        <v>4</v>
      </c>
      <c r="H83" s="1" t="s">
        <v>1111</v>
      </c>
      <c r="I83" s="1" t="s">
        <v>147</v>
      </c>
      <c r="J83" s="4">
        <v>6590</v>
      </c>
      <c r="K83" s="108">
        <v>0</v>
      </c>
      <c r="L83" s="4">
        <f t="shared" si="1"/>
        <v>6590</v>
      </c>
      <c r="M83" s="1" t="s">
        <v>1121</v>
      </c>
    </row>
    <row r="84" spans="1:13" x14ac:dyDescent="0.25">
      <c r="A84" t="s">
        <v>1119</v>
      </c>
      <c r="B84" t="s">
        <v>2026</v>
      </c>
      <c r="C84" s="1" t="s">
        <v>0</v>
      </c>
      <c r="D84" s="1" t="s">
        <v>148</v>
      </c>
      <c r="E84" s="1" t="s">
        <v>149</v>
      </c>
      <c r="F84" s="1" t="s">
        <v>6</v>
      </c>
      <c r="G84" s="1" t="s">
        <v>4</v>
      </c>
      <c r="H84" s="1" t="s">
        <v>1113</v>
      </c>
      <c r="I84" s="1" t="s">
        <v>150</v>
      </c>
      <c r="J84" s="4">
        <v>7894</v>
      </c>
      <c r="K84" s="108">
        <v>0</v>
      </c>
      <c r="L84" s="4">
        <f t="shared" si="1"/>
        <v>7894</v>
      </c>
      <c r="M84" s="1" t="s">
        <v>2011</v>
      </c>
    </row>
    <row r="85" spans="1:13" x14ac:dyDescent="0.25">
      <c r="A85" t="s">
        <v>1119</v>
      </c>
      <c r="B85" t="s">
        <v>2026</v>
      </c>
      <c r="C85" s="1" t="s">
        <v>0</v>
      </c>
      <c r="D85" s="1" t="s">
        <v>148</v>
      </c>
      <c r="E85" s="1" t="s">
        <v>149</v>
      </c>
      <c r="F85" s="1" t="s">
        <v>8</v>
      </c>
      <c r="G85" s="1" t="s">
        <v>4</v>
      </c>
      <c r="H85" s="1" t="s">
        <v>1113</v>
      </c>
      <c r="I85" s="1" t="s">
        <v>151</v>
      </c>
      <c r="J85" s="4">
        <v>16339</v>
      </c>
      <c r="K85" s="108">
        <v>0</v>
      </c>
      <c r="L85" s="4">
        <f t="shared" si="1"/>
        <v>16339</v>
      </c>
      <c r="M85" s="1" t="s">
        <v>2011</v>
      </c>
    </row>
    <row r="86" spans="1:13" x14ac:dyDescent="0.25">
      <c r="A86" t="s">
        <v>1119</v>
      </c>
      <c r="B86" t="s">
        <v>2026</v>
      </c>
      <c r="C86" s="1" t="s">
        <v>0</v>
      </c>
      <c r="D86" s="1" t="s">
        <v>148</v>
      </c>
      <c r="E86" s="1" t="s">
        <v>149</v>
      </c>
      <c r="F86" s="1" t="s">
        <v>10</v>
      </c>
      <c r="G86" s="1" t="s">
        <v>4</v>
      </c>
      <c r="H86" s="1" t="s">
        <v>1111</v>
      </c>
      <c r="I86" s="1" t="s">
        <v>152</v>
      </c>
      <c r="J86" s="4">
        <v>400</v>
      </c>
      <c r="K86" s="108">
        <v>0</v>
      </c>
      <c r="L86" s="4">
        <f t="shared" si="1"/>
        <v>400</v>
      </c>
      <c r="M86" s="1" t="s">
        <v>1121</v>
      </c>
    </row>
    <row r="87" spans="1:13" x14ac:dyDescent="0.25">
      <c r="A87" t="s">
        <v>1119</v>
      </c>
      <c r="B87" t="s">
        <v>2026</v>
      </c>
      <c r="C87" s="1" t="s">
        <v>0</v>
      </c>
      <c r="D87" s="1" t="s">
        <v>148</v>
      </c>
      <c r="E87" s="1" t="s">
        <v>18</v>
      </c>
      <c r="F87" s="1" t="s">
        <v>6</v>
      </c>
      <c r="G87" s="1" t="s">
        <v>4</v>
      </c>
      <c r="H87" s="1" t="s">
        <v>1113</v>
      </c>
      <c r="I87" s="1" t="s">
        <v>150</v>
      </c>
      <c r="J87" s="4">
        <v>1674</v>
      </c>
      <c r="K87" s="108">
        <v>0</v>
      </c>
      <c r="L87" s="4">
        <f t="shared" si="1"/>
        <v>1674</v>
      </c>
      <c r="M87" s="1" t="s">
        <v>2011</v>
      </c>
    </row>
    <row r="88" spans="1:13" x14ac:dyDescent="0.25">
      <c r="A88" t="s">
        <v>1119</v>
      </c>
      <c r="B88" t="s">
        <v>2026</v>
      </c>
      <c r="C88" s="1" t="s">
        <v>0</v>
      </c>
      <c r="D88" s="1" t="s">
        <v>148</v>
      </c>
      <c r="E88" s="1" t="s">
        <v>18</v>
      </c>
      <c r="F88" s="1" t="s">
        <v>8</v>
      </c>
      <c r="G88" s="1" t="s">
        <v>4</v>
      </c>
      <c r="H88" s="1" t="s">
        <v>1113</v>
      </c>
      <c r="I88" s="1" t="s">
        <v>151</v>
      </c>
      <c r="J88" s="4">
        <v>3466</v>
      </c>
      <c r="K88" s="108">
        <v>0</v>
      </c>
      <c r="L88" s="4">
        <f t="shared" si="1"/>
        <v>3466</v>
      </c>
      <c r="M88" s="1" t="s">
        <v>2011</v>
      </c>
    </row>
    <row r="89" spans="1:13" x14ac:dyDescent="0.25">
      <c r="A89" t="s">
        <v>1119</v>
      </c>
      <c r="B89" t="s">
        <v>2026</v>
      </c>
      <c r="C89" s="1" t="s">
        <v>0</v>
      </c>
      <c r="D89" s="1" t="s">
        <v>154</v>
      </c>
      <c r="E89" s="1" t="s">
        <v>155</v>
      </c>
      <c r="F89" s="1" t="s">
        <v>6</v>
      </c>
      <c r="G89" s="1" t="s">
        <v>4</v>
      </c>
      <c r="H89" s="1" t="s">
        <v>1113</v>
      </c>
      <c r="I89" s="1" t="s">
        <v>156</v>
      </c>
      <c r="J89" s="4">
        <v>25069</v>
      </c>
      <c r="K89" s="108">
        <v>0</v>
      </c>
      <c r="L89" s="4">
        <f t="shared" ref="L89:L136" si="2">J89-K89</f>
        <v>25069</v>
      </c>
      <c r="M89" s="1" t="s">
        <v>2011</v>
      </c>
    </row>
    <row r="90" spans="1:13" x14ac:dyDescent="0.25">
      <c r="A90" t="s">
        <v>1119</v>
      </c>
      <c r="B90" t="s">
        <v>2026</v>
      </c>
      <c r="C90" s="1" t="s">
        <v>0</v>
      </c>
      <c r="D90" s="1" t="s">
        <v>154</v>
      </c>
      <c r="E90" s="1" t="s">
        <v>155</v>
      </c>
      <c r="F90" s="1" t="s">
        <v>8</v>
      </c>
      <c r="G90" s="1" t="s">
        <v>4</v>
      </c>
      <c r="H90" s="1" t="s">
        <v>1113</v>
      </c>
      <c r="I90" s="1" t="s">
        <v>157</v>
      </c>
      <c r="J90" s="4">
        <v>54895</v>
      </c>
      <c r="K90" s="108">
        <v>0</v>
      </c>
      <c r="L90" s="4">
        <f t="shared" si="2"/>
        <v>54895</v>
      </c>
      <c r="M90" s="1" t="s">
        <v>2011</v>
      </c>
    </row>
    <row r="91" spans="1:13" x14ac:dyDescent="0.25">
      <c r="A91" t="s">
        <v>1119</v>
      </c>
      <c r="B91" t="s">
        <v>2026</v>
      </c>
      <c r="C91" s="1" t="s">
        <v>0</v>
      </c>
      <c r="D91" s="1" t="s">
        <v>154</v>
      </c>
      <c r="E91" s="1" t="s">
        <v>18</v>
      </c>
      <c r="F91" s="1" t="s">
        <v>6</v>
      </c>
      <c r="G91" s="1" t="s">
        <v>4</v>
      </c>
      <c r="H91" s="1" t="s">
        <v>1113</v>
      </c>
      <c r="I91" s="1" t="s">
        <v>156</v>
      </c>
      <c r="J91" s="4">
        <v>1610</v>
      </c>
      <c r="K91" s="108">
        <v>0</v>
      </c>
      <c r="L91" s="4">
        <f t="shared" si="2"/>
        <v>1610</v>
      </c>
      <c r="M91" s="1" t="s">
        <v>2011</v>
      </c>
    </row>
    <row r="92" spans="1:13" x14ac:dyDescent="0.25">
      <c r="A92" t="s">
        <v>1119</v>
      </c>
      <c r="B92" t="s">
        <v>2026</v>
      </c>
      <c r="C92" s="1" t="s">
        <v>0</v>
      </c>
      <c r="D92" s="1" t="s">
        <v>154</v>
      </c>
      <c r="E92" s="1" t="s">
        <v>18</v>
      </c>
      <c r="F92" s="1" t="s">
        <v>8</v>
      </c>
      <c r="G92" s="1" t="s">
        <v>4</v>
      </c>
      <c r="H92" s="1" t="s">
        <v>1113</v>
      </c>
      <c r="I92" s="1" t="s">
        <v>157</v>
      </c>
      <c r="J92" s="4">
        <v>3723</v>
      </c>
      <c r="K92" s="108">
        <v>0</v>
      </c>
      <c r="L92" s="4">
        <f t="shared" si="2"/>
        <v>3723</v>
      </c>
      <c r="M92" s="1" t="s">
        <v>2011</v>
      </c>
    </row>
    <row r="93" spans="1:13" x14ac:dyDescent="0.25">
      <c r="A93" t="s">
        <v>1119</v>
      </c>
      <c r="B93" t="s">
        <v>2026</v>
      </c>
      <c r="C93" s="1" t="s">
        <v>0</v>
      </c>
      <c r="D93" s="1" t="s">
        <v>158</v>
      </c>
      <c r="E93" s="1" t="s">
        <v>159</v>
      </c>
      <c r="F93" s="1" t="s">
        <v>6</v>
      </c>
      <c r="G93" s="1" t="s">
        <v>4</v>
      </c>
      <c r="H93" s="1" t="s">
        <v>1113</v>
      </c>
      <c r="I93" s="1" t="s">
        <v>160</v>
      </c>
      <c r="J93" s="4">
        <v>6313</v>
      </c>
      <c r="K93" s="108">
        <v>0</v>
      </c>
      <c r="L93" s="4">
        <f t="shared" si="2"/>
        <v>6313</v>
      </c>
      <c r="M93" s="1" t="s">
        <v>2011</v>
      </c>
    </row>
    <row r="94" spans="1:13" x14ac:dyDescent="0.25">
      <c r="A94" t="s">
        <v>1119</v>
      </c>
      <c r="B94" t="s">
        <v>2026</v>
      </c>
      <c r="C94" s="1" t="s">
        <v>0</v>
      </c>
      <c r="D94" s="1" t="s">
        <v>158</v>
      </c>
      <c r="E94" s="1" t="s">
        <v>159</v>
      </c>
      <c r="F94" s="1" t="s">
        <v>8</v>
      </c>
      <c r="G94" s="1" t="s">
        <v>4</v>
      </c>
      <c r="H94" s="1" t="s">
        <v>1113</v>
      </c>
      <c r="I94" s="1" t="s">
        <v>161</v>
      </c>
      <c r="J94" s="4">
        <v>10486</v>
      </c>
      <c r="K94" s="108">
        <v>0</v>
      </c>
      <c r="L94" s="4">
        <f t="shared" si="2"/>
        <v>10486</v>
      </c>
      <c r="M94" s="1" t="s">
        <v>2011</v>
      </c>
    </row>
    <row r="95" spans="1:13" x14ac:dyDescent="0.25">
      <c r="A95" t="s">
        <v>1119</v>
      </c>
      <c r="B95" t="s">
        <v>2026</v>
      </c>
      <c r="C95" s="1" t="s">
        <v>0</v>
      </c>
      <c r="D95" s="1" t="s">
        <v>158</v>
      </c>
      <c r="E95" s="1" t="s">
        <v>159</v>
      </c>
      <c r="F95" s="1" t="s">
        <v>10</v>
      </c>
      <c r="G95" s="1" t="s">
        <v>4</v>
      </c>
      <c r="H95" s="1" t="s">
        <v>1111</v>
      </c>
      <c r="I95" s="1" t="s">
        <v>162</v>
      </c>
      <c r="J95" s="4">
        <v>120</v>
      </c>
      <c r="K95" s="108">
        <v>0</v>
      </c>
      <c r="L95" s="4">
        <f t="shared" si="2"/>
        <v>120</v>
      </c>
      <c r="M95" s="1" t="s">
        <v>1121</v>
      </c>
    </row>
    <row r="96" spans="1:13" x14ac:dyDescent="0.25">
      <c r="A96" t="s">
        <v>1119</v>
      </c>
      <c r="B96" t="s">
        <v>2026</v>
      </c>
      <c r="C96" s="1" t="s">
        <v>0</v>
      </c>
      <c r="D96" s="1" t="s">
        <v>158</v>
      </c>
      <c r="E96" s="1" t="s">
        <v>18</v>
      </c>
      <c r="F96" s="1" t="s">
        <v>6</v>
      </c>
      <c r="G96" s="1" t="s">
        <v>4</v>
      </c>
      <c r="H96" s="1" t="s">
        <v>1113</v>
      </c>
      <c r="I96" s="1" t="s">
        <v>160</v>
      </c>
      <c r="J96" s="4">
        <v>1767</v>
      </c>
      <c r="K96" s="108">
        <v>0</v>
      </c>
      <c r="L96" s="4">
        <f t="shared" si="2"/>
        <v>1767</v>
      </c>
      <c r="M96" s="1" t="s">
        <v>2011</v>
      </c>
    </row>
    <row r="97" spans="1:13" x14ac:dyDescent="0.25">
      <c r="A97" t="s">
        <v>1119</v>
      </c>
      <c r="B97" t="s">
        <v>2026</v>
      </c>
      <c r="C97" s="1" t="s">
        <v>0</v>
      </c>
      <c r="D97" s="1" t="s">
        <v>158</v>
      </c>
      <c r="E97" s="1" t="s">
        <v>18</v>
      </c>
      <c r="F97" s="1" t="s">
        <v>8</v>
      </c>
      <c r="G97" s="1" t="s">
        <v>4</v>
      </c>
      <c r="H97" s="1" t="s">
        <v>1113</v>
      </c>
      <c r="I97" s="1" t="s">
        <v>161</v>
      </c>
      <c r="J97" s="4">
        <v>2936</v>
      </c>
      <c r="K97" s="108">
        <v>0</v>
      </c>
      <c r="L97" s="4">
        <f t="shared" si="2"/>
        <v>2936</v>
      </c>
      <c r="M97" s="1" t="s">
        <v>2011</v>
      </c>
    </row>
    <row r="98" spans="1:13" x14ac:dyDescent="0.25">
      <c r="A98" t="s">
        <v>1119</v>
      </c>
      <c r="B98" t="s">
        <v>2026</v>
      </c>
      <c r="C98" s="1" t="s">
        <v>0</v>
      </c>
      <c r="D98" s="1" t="s">
        <v>163</v>
      </c>
      <c r="E98" s="1" t="s">
        <v>155</v>
      </c>
      <c r="F98" s="1" t="s">
        <v>164</v>
      </c>
      <c r="G98" s="1" t="s">
        <v>4</v>
      </c>
      <c r="H98" s="1" t="s">
        <v>1109</v>
      </c>
      <c r="I98" s="1" t="s">
        <v>165</v>
      </c>
      <c r="J98" s="4">
        <v>1700</v>
      </c>
      <c r="K98" s="108">
        <v>0</v>
      </c>
      <c r="L98" s="4">
        <f t="shared" si="2"/>
        <v>1700</v>
      </c>
      <c r="M98" s="1" t="s">
        <v>1121</v>
      </c>
    </row>
    <row r="99" spans="1:13" x14ac:dyDescent="0.25">
      <c r="A99" t="s">
        <v>1119</v>
      </c>
      <c r="B99" t="s">
        <v>2026</v>
      </c>
      <c r="C99" s="1" t="s">
        <v>0</v>
      </c>
      <c r="D99" s="1" t="s">
        <v>163</v>
      </c>
      <c r="E99" s="1" t="s">
        <v>155</v>
      </c>
      <c r="F99" s="1" t="s">
        <v>6</v>
      </c>
      <c r="G99" s="1" t="s">
        <v>4</v>
      </c>
      <c r="H99" s="1" t="s">
        <v>1113</v>
      </c>
      <c r="I99" s="1" t="s">
        <v>166</v>
      </c>
      <c r="J99" s="4">
        <v>26666</v>
      </c>
      <c r="K99" s="108">
        <v>0</v>
      </c>
      <c r="L99" s="4">
        <f t="shared" si="2"/>
        <v>26666</v>
      </c>
      <c r="M99" s="1" t="s">
        <v>2011</v>
      </c>
    </row>
    <row r="100" spans="1:13" x14ac:dyDescent="0.25">
      <c r="A100" t="s">
        <v>1119</v>
      </c>
      <c r="B100" t="s">
        <v>2026</v>
      </c>
      <c r="C100" s="1" t="s">
        <v>0</v>
      </c>
      <c r="D100" s="1" t="s">
        <v>163</v>
      </c>
      <c r="E100" s="1" t="s">
        <v>155</v>
      </c>
      <c r="F100" s="1" t="s">
        <v>8</v>
      </c>
      <c r="G100" s="1" t="s">
        <v>4</v>
      </c>
      <c r="H100" s="1" t="s">
        <v>1113</v>
      </c>
      <c r="I100" s="1" t="s">
        <v>167</v>
      </c>
      <c r="J100" s="4">
        <v>43253</v>
      </c>
      <c r="K100" s="108">
        <v>0</v>
      </c>
      <c r="L100" s="4">
        <f t="shared" si="2"/>
        <v>43253</v>
      </c>
      <c r="M100" s="1" t="s">
        <v>2011</v>
      </c>
    </row>
    <row r="101" spans="1:13" x14ac:dyDescent="0.25">
      <c r="A101" t="s">
        <v>1119</v>
      </c>
      <c r="B101" t="s">
        <v>2026</v>
      </c>
      <c r="C101" s="1" t="s">
        <v>0</v>
      </c>
      <c r="D101" s="1" t="s">
        <v>163</v>
      </c>
      <c r="E101" s="1" t="s">
        <v>155</v>
      </c>
      <c r="F101" s="1" t="s">
        <v>10</v>
      </c>
      <c r="G101" s="1" t="s">
        <v>4</v>
      </c>
      <c r="H101" s="1" t="s">
        <v>1111</v>
      </c>
      <c r="I101" s="1" t="s">
        <v>168</v>
      </c>
      <c r="J101" s="4">
        <v>800</v>
      </c>
      <c r="K101" s="108">
        <v>0</v>
      </c>
      <c r="L101" s="4">
        <f t="shared" si="2"/>
        <v>800</v>
      </c>
      <c r="M101" s="1" t="s">
        <v>1121</v>
      </c>
    </row>
    <row r="102" spans="1:13" x14ac:dyDescent="0.25">
      <c r="A102" t="s">
        <v>1119</v>
      </c>
      <c r="B102" t="s">
        <v>2026</v>
      </c>
      <c r="C102" s="1" t="s">
        <v>0</v>
      </c>
      <c r="D102" s="1" t="s">
        <v>163</v>
      </c>
      <c r="E102" s="1" t="s">
        <v>155</v>
      </c>
      <c r="F102" s="1" t="s">
        <v>99</v>
      </c>
      <c r="G102" s="1" t="s">
        <v>4</v>
      </c>
      <c r="H102" s="1" t="s">
        <v>1108</v>
      </c>
      <c r="I102" s="1" t="s">
        <v>169</v>
      </c>
      <c r="J102" s="4">
        <v>295</v>
      </c>
      <c r="K102" s="108">
        <v>0</v>
      </c>
      <c r="L102" s="4">
        <f t="shared" si="2"/>
        <v>295</v>
      </c>
      <c r="M102" s="1" t="s">
        <v>1121</v>
      </c>
    </row>
    <row r="103" spans="1:13" x14ac:dyDescent="0.25">
      <c r="A103" t="s">
        <v>1119</v>
      </c>
      <c r="B103" t="s">
        <v>2026</v>
      </c>
      <c r="C103" s="1" t="s">
        <v>0</v>
      </c>
      <c r="D103" s="1" t="s">
        <v>163</v>
      </c>
      <c r="E103" s="1" t="s">
        <v>18</v>
      </c>
      <c r="F103" s="1" t="s">
        <v>6</v>
      </c>
      <c r="G103" s="1" t="s">
        <v>4</v>
      </c>
      <c r="H103" s="1" t="s">
        <v>1113</v>
      </c>
      <c r="I103" s="1" t="s">
        <v>166</v>
      </c>
      <c r="J103" s="4">
        <v>1671</v>
      </c>
      <c r="K103" s="108">
        <v>0</v>
      </c>
      <c r="L103" s="4">
        <f t="shared" si="2"/>
        <v>1671</v>
      </c>
      <c r="M103" s="1" t="s">
        <v>2011</v>
      </c>
    </row>
    <row r="104" spans="1:13" x14ac:dyDescent="0.25">
      <c r="A104" t="s">
        <v>1119</v>
      </c>
      <c r="B104" t="s">
        <v>2026</v>
      </c>
      <c r="C104" s="1" t="s">
        <v>0</v>
      </c>
      <c r="D104" s="1" t="s">
        <v>163</v>
      </c>
      <c r="E104" s="1" t="s">
        <v>18</v>
      </c>
      <c r="F104" s="1" t="s">
        <v>8</v>
      </c>
      <c r="G104" s="1" t="s">
        <v>4</v>
      </c>
      <c r="H104" s="1" t="s">
        <v>1113</v>
      </c>
      <c r="I104" s="1" t="s">
        <v>167</v>
      </c>
      <c r="J104" s="4">
        <v>843</v>
      </c>
      <c r="K104" s="108">
        <v>0</v>
      </c>
      <c r="L104" s="4">
        <f t="shared" si="2"/>
        <v>843</v>
      </c>
      <c r="M104" s="1" t="s">
        <v>2011</v>
      </c>
    </row>
    <row r="105" spans="1:13" x14ac:dyDescent="0.25">
      <c r="A105" t="s">
        <v>1118</v>
      </c>
      <c r="B105" t="s">
        <v>2026</v>
      </c>
      <c r="C105" s="1" t="s">
        <v>0</v>
      </c>
      <c r="D105" s="1" t="s">
        <v>170</v>
      </c>
      <c r="E105" s="1" t="s">
        <v>51</v>
      </c>
      <c r="F105" s="1" t="s">
        <v>114</v>
      </c>
      <c r="G105" s="1" t="s">
        <v>53</v>
      </c>
      <c r="H105" s="1" t="s">
        <v>1117</v>
      </c>
      <c r="I105" s="1" t="s">
        <v>171</v>
      </c>
      <c r="J105" s="4">
        <v>-2800</v>
      </c>
      <c r="K105" s="108">
        <v>0</v>
      </c>
      <c r="L105" s="4">
        <f t="shared" si="2"/>
        <v>-2800</v>
      </c>
      <c r="M105" s="1" t="s">
        <v>2012</v>
      </c>
    </row>
    <row r="106" spans="1:13" x14ac:dyDescent="0.25">
      <c r="A106" t="s">
        <v>1119</v>
      </c>
      <c r="B106" t="s">
        <v>2026</v>
      </c>
      <c r="C106" s="1" t="s">
        <v>0</v>
      </c>
      <c r="D106" s="1" t="s">
        <v>170</v>
      </c>
      <c r="E106" s="1" t="s">
        <v>155</v>
      </c>
      <c r="F106" s="1" t="s">
        <v>70</v>
      </c>
      <c r="G106" s="1" t="s">
        <v>53</v>
      </c>
      <c r="H106" s="1" t="s">
        <v>1106</v>
      </c>
      <c r="I106" s="1" t="s">
        <v>171</v>
      </c>
      <c r="J106" s="4">
        <v>2800</v>
      </c>
      <c r="K106" s="108">
        <v>0</v>
      </c>
      <c r="L106" s="4">
        <f t="shared" si="2"/>
        <v>2800</v>
      </c>
      <c r="M106" s="1" t="s">
        <v>2012</v>
      </c>
    </row>
    <row r="107" spans="1:13" x14ac:dyDescent="0.25">
      <c r="A107" t="s">
        <v>1119</v>
      </c>
      <c r="B107" t="s">
        <v>2026</v>
      </c>
      <c r="C107" s="1" t="s">
        <v>0</v>
      </c>
      <c r="D107" s="1" t="s">
        <v>172</v>
      </c>
      <c r="E107" s="1" t="s">
        <v>173</v>
      </c>
      <c r="F107" s="1" t="s">
        <v>6</v>
      </c>
      <c r="G107" s="1" t="s">
        <v>4</v>
      </c>
      <c r="H107" s="1" t="s">
        <v>1113</v>
      </c>
      <c r="I107" s="1" t="s">
        <v>174</v>
      </c>
      <c r="J107" s="4">
        <v>19328</v>
      </c>
      <c r="K107" s="108">
        <v>0</v>
      </c>
      <c r="L107" s="4">
        <f t="shared" si="2"/>
        <v>19328</v>
      </c>
      <c r="M107" s="1" t="s">
        <v>2011</v>
      </c>
    </row>
    <row r="108" spans="1:13" x14ac:dyDescent="0.25">
      <c r="A108" t="s">
        <v>1119</v>
      </c>
      <c r="B108" t="s">
        <v>2026</v>
      </c>
      <c r="C108" s="1" t="s">
        <v>0</v>
      </c>
      <c r="D108" s="1" t="s">
        <v>172</v>
      </c>
      <c r="E108" s="1" t="s">
        <v>173</v>
      </c>
      <c r="F108" s="1" t="s">
        <v>8</v>
      </c>
      <c r="G108" s="1" t="s">
        <v>4</v>
      </c>
      <c r="H108" s="1" t="s">
        <v>1113</v>
      </c>
      <c r="I108" s="1" t="s">
        <v>175</v>
      </c>
      <c r="J108" s="4">
        <v>36582</v>
      </c>
      <c r="K108" s="108">
        <v>0</v>
      </c>
      <c r="L108" s="4">
        <f t="shared" si="2"/>
        <v>36582</v>
      </c>
      <c r="M108" s="1" t="s">
        <v>2011</v>
      </c>
    </row>
    <row r="109" spans="1:13" x14ac:dyDescent="0.25">
      <c r="A109" t="s">
        <v>1118</v>
      </c>
      <c r="B109" t="s">
        <v>2026</v>
      </c>
      <c r="C109" s="1" t="s">
        <v>0</v>
      </c>
      <c r="D109" s="1" t="s">
        <v>176</v>
      </c>
      <c r="E109" s="1" t="s">
        <v>51</v>
      </c>
      <c r="F109" s="1" t="s">
        <v>114</v>
      </c>
      <c r="G109" s="1" t="s">
        <v>53</v>
      </c>
      <c r="H109" s="1" t="s">
        <v>1117</v>
      </c>
      <c r="I109" s="1" t="s">
        <v>177</v>
      </c>
      <c r="J109" s="4">
        <v>-1000</v>
      </c>
      <c r="K109" s="108">
        <v>0</v>
      </c>
      <c r="L109" s="4">
        <f t="shared" si="2"/>
        <v>-1000</v>
      </c>
      <c r="M109" s="1" t="s">
        <v>2012</v>
      </c>
    </row>
    <row r="110" spans="1:13" x14ac:dyDescent="0.25">
      <c r="A110" t="s">
        <v>1119</v>
      </c>
      <c r="B110" t="s">
        <v>2026</v>
      </c>
      <c r="C110" s="1" t="s">
        <v>0</v>
      </c>
      <c r="D110" s="1" t="s">
        <v>176</v>
      </c>
      <c r="E110" s="1" t="s">
        <v>173</v>
      </c>
      <c r="F110" s="1" t="s">
        <v>70</v>
      </c>
      <c r="G110" s="1" t="s">
        <v>53</v>
      </c>
      <c r="H110" s="1" t="s">
        <v>1106</v>
      </c>
      <c r="I110" s="1" t="s">
        <v>177</v>
      </c>
      <c r="J110" s="4">
        <v>1000</v>
      </c>
      <c r="K110" s="108">
        <v>0</v>
      </c>
      <c r="L110" s="4">
        <f t="shared" si="2"/>
        <v>1000</v>
      </c>
      <c r="M110" s="1" t="s">
        <v>2012</v>
      </c>
    </row>
    <row r="111" spans="1:13" x14ac:dyDescent="0.25">
      <c r="A111" t="s">
        <v>1119</v>
      </c>
      <c r="B111" t="s">
        <v>2026</v>
      </c>
      <c r="C111" s="1" t="s">
        <v>0</v>
      </c>
      <c r="D111" s="1" t="s">
        <v>178</v>
      </c>
      <c r="E111" s="1" t="s">
        <v>155</v>
      </c>
      <c r="F111" s="1" t="s">
        <v>6</v>
      </c>
      <c r="G111" s="1" t="s">
        <v>4</v>
      </c>
      <c r="H111" s="1" t="s">
        <v>1113</v>
      </c>
      <c r="I111" s="1" t="s">
        <v>179</v>
      </c>
      <c r="J111" s="4">
        <v>29388</v>
      </c>
      <c r="K111" s="108">
        <v>0</v>
      </c>
      <c r="L111" s="4">
        <f t="shared" si="2"/>
        <v>29388</v>
      </c>
      <c r="M111" s="1" t="s">
        <v>2011</v>
      </c>
    </row>
    <row r="112" spans="1:13" x14ac:dyDescent="0.25">
      <c r="A112" t="s">
        <v>1119</v>
      </c>
      <c r="B112" t="s">
        <v>2026</v>
      </c>
      <c r="C112" s="1" t="s">
        <v>0</v>
      </c>
      <c r="D112" s="1" t="s">
        <v>178</v>
      </c>
      <c r="E112" s="1" t="s">
        <v>155</v>
      </c>
      <c r="F112" s="1" t="s">
        <v>8</v>
      </c>
      <c r="G112" s="1" t="s">
        <v>4</v>
      </c>
      <c r="H112" s="1" t="s">
        <v>1113</v>
      </c>
      <c r="I112" s="1" t="s">
        <v>180</v>
      </c>
      <c r="J112" s="4">
        <v>48421</v>
      </c>
      <c r="K112" s="108">
        <v>0</v>
      </c>
      <c r="L112" s="4">
        <f t="shared" si="2"/>
        <v>48421</v>
      </c>
      <c r="M112" s="1" t="s">
        <v>2011</v>
      </c>
    </row>
    <row r="113" spans="1:13" x14ac:dyDescent="0.25">
      <c r="A113" t="s">
        <v>1119</v>
      </c>
      <c r="B113" t="s">
        <v>2026</v>
      </c>
      <c r="C113" s="1" t="s">
        <v>0</v>
      </c>
      <c r="D113" s="1" t="s">
        <v>178</v>
      </c>
      <c r="E113" s="1" t="s">
        <v>155</v>
      </c>
      <c r="F113" s="1" t="s">
        <v>10</v>
      </c>
      <c r="G113" s="1" t="s">
        <v>4</v>
      </c>
      <c r="H113" s="1" t="s">
        <v>1111</v>
      </c>
      <c r="I113" s="1" t="s">
        <v>181</v>
      </c>
      <c r="J113" s="4">
        <v>3800</v>
      </c>
      <c r="K113" s="108">
        <v>0</v>
      </c>
      <c r="L113" s="4">
        <f t="shared" si="2"/>
        <v>3800</v>
      </c>
      <c r="M113" s="1" t="s">
        <v>1121</v>
      </c>
    </row>
    <row r="114" spans="1:13" x14ac:dyDescent="0.25">
      <c r="A114" t="s">
        <v>1119</v>
      </c>
      <c r="B114" t="s">
        <v>2026</v>
      </c>
      <c r="C114" s="1" t="s">
        <v>0</v>
      </c>
      <c r="D114" s="1" t="s">
        <v>178</v>
      </c>
      <c r="E114" s="1" t="s">
        <v>155</v>
      </c>
      <c r="F114" s="1" t="s">
        <v>12</v>
      </c>
      <c r="G114" s="1" t="s">
        <v>4</v>
      </c>
      <c r="H114" s="1" t="s">
        <v>1111</v>
      </c>
      <c r="I114" s="1" t="s">
        <v>182</v>
      </c>
      <c r="J114" s="4">
        <v>1000</v>
      </c>
      <c r="K114" s="108">
        <v>0</v>
      </c>
      <c r="L114" s="4">
        <f t="shared" si="2"/>
        <v>1000</v>
      </c>
      <c r="M114" s="1" t="s">
        <v>1121</v>
      </c>
    </row>
    <row r="115" spans="1:13" x14ac:dyDescent="0.25">
      <c r="A115" t="s">
        <v>1119</v>
      </c>
      <c r="B115" t="s">
        <v>2026</v>
      </c>
      <c r="C115" s="1" t="s">
        <v>0</v>
      </c>
      <c r="D115" s="1" t="s">
        <v>178</v>
      </c>
      <c r="E115" s="1" t="s">
        <v>18</v>
      </c>
      <c r="F115" s="1" t="s">
        <v>6</v>
      </c>
      <c r="G115" s="1" t="s">
        <v>4</v>
      </c>
      <c r="H115" s="1" t="s">
        <v>1113</v>
      </c>
      <c r="I115" s="1" t="s">
        <v>179</v>
      </c>
      <c r="J115" s="4">
        <v>1798</v>
      </c>
      <c r="K115" s="108">
        <v>0</v>
      </c>
      <c r="L115" s="4">
        <f t="shared" si="2"/>
        <v>1798</v>
      </c>
      <c r="M115" s="1" t="s">
        <v>2011</v>
      </c>
    </row>
    <row r="116" spans="1:13" x14ac:dyDescent="0.25">
      <c r="A116" t="s">
        <v>1119</v>
      </c>
      <c r="B116" t="s">
        <v>2026</v>
      </c>
      <c r="C116" s="1" t="s">
        <v>0</v>
      </c>
      <c r="D116" s="1" t="s">
        <v>178</v>
      </c>
      <c r="E116" s="1" t="s">
        <v>18</v>
      </c>
      <c r="F116" s="1" t="s">
        <v>8</v>
      </c>
      <c r="G116" s="1" t="s">
        <v>4</v>
      </c>
      <c r="H116" s="1" t="s">
        <v>1113</v>
      </c>
      <c r="I116" s="1" t="s">
        <v>180</v>
      </c>
      <c r="J116" s="4">
        <v>3723</v>
      </c>
      <c r="K116" s="108">
        <v>0</v>
      </c>
      <c r="L116" s="4">
        <f t="shared" si="2"/>
        <v>3723</v>
      </c>
      <c r="M116" s="1" t="s">
        <v>2011</v>
      </c>
    </row>
    <row r="117" spans="1:13" x14ac:dyDescent="0.25">
      <c r="A117" t="s">
        <v>1118</v>
      </c>
      <c r="B117" t="s">
        <v>2026</v>
      </c>
      <c r="C117" s="1" t="s">
        <v>0</v>
      </c>
      <c r="D117" s="1" t="s">
        <v>183</v>
      </c>
      <c r="E117" s="1" t="s">
        <v>51</v>
      </c>
      <c r="F117" s="1" t="s">
        <v>114</v>
      </c>
      <c r="G117" s="1" t="s">
        <v>53</v>
      </c>
      <c r="H117" s="1" t="s">
        <v>1117</v>
      </c>
      <c r="I117" s="1" t="s">
        <v>184</v>
      </c>
      <c r="J117" s="4">
        <v>-120</v>
      </c>
      <c r="K117" s="108">
        <v>0</v>
      </c>
      <c r="L117" s="4">
        <f t="shared" si="2"/>
        <v>-120</v>
      </c>
      <c r="M117" s="1" t="s">
        <v>2012</v>
      </c>
    </row>
    <row r="118" spans="1:13" x14ac:dyDescent="0.25">
      <c r="A118" t="s">
        <v>1119</v>
      </c>
      <c r="B118" t="s">
        <v>2026</v>
      </c>
      <c r="C118" s="1" t="s">
        <v>0</v>
      </c>
      <c r="D118" s="1" t="s">
        <v>183</v>
      </c>
      <c r="E118" s="1" t="s">
        <v>155</v>
      </c>
      <c r="F118" s="1" t="s">
        <v>70</v>
      </c>
      <c r="G118" s="1" t="s">
        <v>53</v>
      </c>
      <c r="H118" s="1" t="s">
        <v>1106</v>
      </c>
      <c r="I118" s="1" t="s">
        <v>184</v>
      </c>
      <c r="J118" s="4">
        <v>120</v>
      </c>
      <c r="K118" s="108">
        <v>0</v>
      </c>
      <c r="L118" s="4">
        <f t="shared" si="2"/>
        <v>120</v>
      </c>
      <c r="M118" s="1" t="s">
        <v>2012</v>
      </c>
    </row>
    <row r="119" spans="1:13" x14ac:dyDescent="0.25">
      <c r="A119" t="s">
        <v>1119</v>
      </c>
      <c r="B119" t="s">
        <v>2026</v>
      </c>
      <c r="C119" s="1" t="s">
        <v>0</v>
      </c>
      <c r="D119" s="1" t="s">
        <v>185</v>
      </c>
      <c r="E119" s="1" t="s">
        <v>186</v>
      </c>
      <c r="F119" s="1" t="s">
        <v>6</v>
      </c>
      <c r="G119" s="1" t="s">
        <v>4</v>
      </c>
      <c r="H119" s="1" t="s">
        <v>1113</v>
      </c>
      <c r="I119" s="1" t="s">
        <v>187</v>
      </c>
      <c r="J119" s="4">
        <v>17685</v>
      </c>
      <c r="K119" s="108">
        <v>0</v>
      </c>
      <c r="L119" s="4">
        <f t="shared" si="2"/>
        <v>17685</v>
      </c>
      <c r="M119" s="1" t="s">
        <v>2011</v>
      </c>
    </row>
    <row r="120" spans="1:13" x14ac:dyDescent="0.25">
      <c r="A120" t="s">
        <v>1119</v>
      </c>
      <c r="B120" t="s">
        <v>2026</v>
      </c>
      <c r="C120" s="1" t="s">
        <v>0</v>
      </c>
      <c r="D120" s="1" t="s">
        <v>185</v>
      </c>
      <c r="E120" s="1" t="s">
        <v>186</v>
      </c>
      <c r="F120" s="1" t="s">
        <v>8</v>
      </c>
      <c r="G120" s="1" t="s">
        <v>4</v>
      </c>
      <c r="H120" s="1" t="s">
        <v>1113</v>
      </c>
      <c r="I120" s="1" t="s">
        <v>188</v>
      </c>
      <c r="J120" s="4">
        <v>35887</v>
      </c>
      <c r="K120" s="108">
        <v>0</v>
      </c>
      <c r="L120" s="4">
        <f t="shared" si="2"/>
        <v>35887</v>
      </c>
      <c r="M120" s="1" t="s">
        <v>2011</v>
      </c>
    </row>
    <row r="121" spans="1:13" x14ac:dyDescent="0.25">
      <c r="A121" t="s">
        <v>1119</v>
      </c>
      <c r="B121" t="s">
        <v>2026</v>
      </c>
      <c r="C121" s="1" t="s">
        <v>0</v>
      </c>
      <c r="D121" s="1" t="s">
        <v>185</v>
      </c>
      <c r="E121" s="1" t="s">
        <v>186</v>
      </c>
      <c r="F121" s="1" t="s">
        <v>10</v>
      </c>
      <c r="G121" s="1" t="s">
        <v>4</v>
      </c>
      <c r="H121" s="1" t="s">
        <v>1111</v>
      </c>
      <c r="I121" s="1" t="s">
        <v>189</v>
      </c>
      <c r="J121" s="4">
        <v>1350</v>
      </c>
      <c r="K121" s="108">
        <v>0</v>
      </c>
      <c r="L121" s="4">
        <f t="shared" si="2"/>
        <v>1350</v>
      </c>
      <c r="M121" s="1" t="s">
        <v>1121</v>
      </c>
    </row>
    <row r="122" spans="1:13" x14ac:dyDescent="0.25">
      <c r="A122" t="s">
        <v>1119</v>
      </c>
      <c r="B122" t="s">
        <v>2026</v>
      </c>
      <c r="C122" s="1" t="s">
        <v>0</v>
      </c>
      <c r="D122" s="1" t="s">
        <v>185</v>
      </c>
      <c r="E122" s="1" t="s">
        <v>18</v>
      </c>
      <c r="F122" s="1" t="s">
        <v>6</v>
      </c>
      <c r="G122" s="1" t="s">
        <v>4</v>
      </c>
      <c r="H122" s="1" t="s">
        <v>1113</v>
      </c>
      <c r="I122" s="1" t="s">
        <v>187</v>
      </c>
      <c r="J122" s="4">
        <v>1834</v>
      </c>
      <c r="K122" s="108">
        <v>0</v>
      </c>
      <c r="L122" s="4">
        <f t="shared" si="2"/>
        <v>1834</v>
      </c>
      <c r="M122" s="1" t="s">
        <v>2011</v>
      </c>
    </row>
    <row r="123" spans="1:13" x14ac:dyDescent="0.25">
      <c r="A123" t="s">
        <v>1119</v>
      </c>
      <c r="B123" t="s">
        <v>2026</v>
      </c>
      <c r="C123" s="1" t="s">
        <v>0</v>
      </c>
      <c r="D123" s="1" t="s">
        <v>185</v>
      </c>
      <c r="E123" s="1" t="s">
        <v>18</v>
      </c>
      <c r="F123" s="1" t="s">
        <v>8</v>
      </c>
      <c r="G123" s="1" t="s">
        <v>4</v>
      </c>
      <c r="H123" s="1" t="s">
        <v>1113</v>
      </c>
      <c r="I123" s="1" t="s">
        <v>188</v>
      </c>
      <c r="J123" s="4">
        <v>3723</v>
      </c>
      <c r="K123" s="108">
        <v>0</v>
      </c>
      <c r="L123" s="4">
        <f t="shared" si="2"/>
        <v>3723</v>
      </c>
      <c r="M123" s="1" t="s">
        <v>2011</v>
      </c>
    </row>
    <row r="124" spans="1:13" x14ac:dyDescent="0.25">
      <c r="A124" t="s">
        <v>1118</v>
      </c>
      <c r="B124" t="s">
        <v>2026</v>
      </c>
      <c r="C124" s="1" t="s">
        <v>0</v>
      </c>
      <c r="D124" s="1" t="s">
        <v>190</v>
      </c>
      <c r="E124" s="1" t="s">
        <v>51</v>
      </c>
      <c r="F124" s="1" t="s">
        <v>191</v>
      </c>
      <c r="G124" s="1" t="s">
        <v>53</v>
      </c>
      <c r="H124" s="1" t="s">
        <v>1117</v>
      </c>
      <c r="I124" s="1" t="s">
        <v>192</v>
      </c>
      <c r="J124" s="4">
        <v>-2500</v>
      </c>
      <c r="K124" s="108">
        <v>0</v>
      </c>
      <c r="L124" s="4">
        <f t="shared" si="2"/>
        <v>-2500</v>
      </c>
      <c r="M124" s="1" t="s">
        <v>2012</v>
      </c>
    </row>
    <row r="125" spans="1:13" x14ac:dyDescent="0.25">
      <c r="A125" t="s">
        <v>1119</v>
      </c>
      <c r="B125" t="s">
        <v>2026</v>
      </c>
      <c r="C125" s="1" t="s">
        <v>0</v>
      </c>
      <c r="D125" s="1" t="s">
        <v>190</v>
      </c>
      <c r="E125" s="1" t="s">
        <v>186</v>
      </c>
      <c r="F125" s="1" t="s">
        <v>193</v>
      </c>
      <c r="G125" s="1" t="s">
        <v>53</v>
      </c>
      <c r="H125" s="1" t="s">
        <v>1111</v>
      </c>
      <c r="I125" s="1" t="s">
        <v>194</v>
      </c>
      <c r="J125" s="4">
        <v>2500</v>
      </c>
      <c r="K125" s="108">
        <v>0</v>
      </c>
      <c r="L125" s="4">
        <f t="shared" si="2"/>
        <v>2500</v>
      </c>
      <c r="M125" s="1" t="s">
        <v>2012</v>
      </c>
    </row>
    <row r="126" spans="1:13" x14ac:dyDescent="0.25">
      <c r="A126" t="s">
        <v>1119</v>
      </c>
      <c r="B126" t="s">
        <v>2026</v>
      </c>
      <c r="C126" s="1" t="s">
        <v>0</v>
      </c>
      <c r="D126" s="1" t="s">
        <v>195</v>
      </c>
      <c r="E126" s="1" t="s">
        <v>196</v>
      </c>
      <c r="F126" s="1" t="s">
        <v>6</v>
      </c>
      <c r="G126" s="1" t="s">
        <v>4</v>
      </c>
      <c r="H126" s="1" t="s">
        <v>1113</v>
      </c>
      <c r="I126" s="1" t="s">
        <v>197</v>
      </c>
      <c r="J126" s="4">
        <v>17865</v>
      </c>
      <c r="K126" s="108">
        <v>0</v>
      </c>
      <c r="L126" s="4">
        <f t="shared" si="2"/>
        <v>17865</v>
      </c>
      <c r="M126" s="1" t="s">
        <v>2011</v>
      </c>
    </row>
    <row r="127" spans="1:13" x14ac:dyDescent="0.25">
      <c r="A127" t="s">
        <v>1119</v>
      </c>
      <c r="B127" t="s">
        <v>2026</v>
      </c>
      <c r="C127" s="1" t="s">
        <v>0</v>
      </c>
      <c r="D127" s="1" t="s">
        <v>195</v>
      </c>
      <c r="E127" s="1" t="s">
        <v>196</v>
      </c>
      <c r="F127" s="1" t="s">
        <v>8</v>
      </c>
      <c r="G127" s="1" t="s">
        <v>4</v>
      </c>
      <c r="H127" s="1" t="s">
        <v>1113</v>
      </c>
      <c r="I127" s="1" t="s">
        <v>198</v>
      </c>
      <c r="J127" s="4">
        <v>35728</v>
      </c>
      <c r="K127" s="108">
        <v>0</v>
      </c>
      <c r="L127" s="4">
        <f t="shared" si="2"/>
        <v>35728</v>
      </c>
      <c r="M127" s="1" t="s">
        <v>2011</v>
      </c>
    </row>
    <row r="128" spans="1:13" x14ac:dyDescent="0.25">
      <c r="A128" t="s">
        <v>1119</v>
      </c>
      <c r="B128" t="s">
        <v>2026</v>
      </c>
      <c r="C128" s="1" t="s">
        <v>0</v>
      </c>
      <c r="D128" s="1" t="s">
        <v>195</v>
      </c>
      <c r="E128" s="1" t="s">
        <v>196</v>
      </c>
      <c r="F128" s="1" t="s">
        <v>10</v>
      </c>
      <c r="G128" s="1" t="s">
        <v>4</v>
      </c>
      <c r="H128" s="1" t="s">
        <v>1111</v>
      </c>
      <c r="I128" s="1" t="s">
        <v>199</v>
      </c>
      <c r="J128" s="4">
        <v>6924</v>
      </c>
      <c r="K128" s="108">
        <v>0</v>
      </c>
      <c r="L128" s="4">
        <f t="shared" si="2"/>
        <v>6924</v>
      </c>
      <c r="M128" s="1" t="s">
        <v>1121</v>
      </c>
    </row>
    <row r="129" spans="1:13" x14ac:dyDescent="0.25">
      <c r="A129" t="s">
        <v>1119</v>
      </c>
      <c r="B129" t="s">
        <v>2026</v>
      </c>
      <c r="C129" s="1" t="s">
        <v>0</v>
      </c>
      <c r="D129" s="1" t="s">
        <v>195</v>
      </c>
      <c r="E129" s="1" t="s">
        <v>18</v>
      </c>
      <c r="F129" s="1" t="s">
        <v>6</v>
      </c>
      <c r="G129" s="1" t="s">
        <v>4</v>
      </c>
      <c r="H129" s="1" t="s">
        <v>1113</v>
      </c>
      <c r="I129" s="1" t="s">
        <v>197</v>
      </c>
      <c r="J129" s="4">
        <v>1941</v>
      </c>
      <c r="K129" s="108">
        <v>0</v>
      </c>
      <c r="L129" s="4">
        <f t="shared" si="2"/>
        <v>1941</v>
      </c>
      <c r="M129" s="1" t="s">
        <v>2011</v>
      </c>
    </row>
    <row r="130" spans="1:13" x14ac:dyDescent="0.25">
      <c r="A130" t="s">
        <v>1119</v>
      </c>
      <c r="B130" t="s">
        <v>2026</v>
      </c>
      <c r="C130" s="1" t="s">
        <v>0</v>
      </c>
      <c r="D130" s="1" t="s">
        <v>195</v>
      </c>
      <c r="E130" s="1" t="s">
        <v>18</v>
      </c>
      <c r="F130" s="1" t="s">
        <v>8</v>
      </c>
      <c r="G130" s="1" t="s">
        <v>4</v>
      </c>
      <c r="H130" s="1" t="s">
        <v>1113</v>
      </c>
      <c r="I130" s="1" t="s">
        <v>198</v>
      </c>
      <c r="J130" s="4">
        <v>3882</v>
      </c>
      <c r="K130" s="108">
        <v>0</v>
      </c>
      <c r="L130" s="4">
        <f t="shared" si="2"/>
        <v>3882</v>
      </c>
      <c r="M130" s="1" t="s">
        <v>2011</v>
      </c>
    </row>
    <row r="131" spans="1:13" x14ac:dyDescent="0.25">
      <c r="A131" t="s">
        <v>1118</v>
      </c>
      <c r="B131" t="s">
        <v>2026</v>
      </c>
      <c r="C131" s="1" t="s">
        <v>0</v>
      </c>
      <c r="D131" s="1" t="s">
        <v>200</v>
      </c>
      <c r="E131" s="1" t="s">
        <v>51</v>
      </c>
      <c r="F131" s="1" t="s">
        <v>114</v>
      </c>
      <c r="G131" s="1" t="s">
        <v>53</v>
      </c>
      <c r="H131" s="1" t="s">
        <v>1117</v>
      </c>
      <c r="I131" s="1" t="s">
        <v>201</v>
      </c>
      <c r="J131" s="4">
        <v>-4150</v>
      </c>
      <c r="K131" s="108">
        <v>0</v>
      </c>
      <c r="L131" s="4">
        <f t="shared" si="2"/>
        <v>-4150</v>
      </c>
      <c r="M131" s="1" t="s">
        <v>2012</v>
      </c>
    </row>
    <row r="132" spans="1:13" x14ac:dyDescent="0.25">
      <c r="A132" t="s">
        <v>1119</v>
      </c>
      <c r="B132" t="s">
        <v>2026</v>
      </c>
      <c r="C132" s="1" t="s">
        <v>0</v>
      </c>
      <c r="D132" s="1" t="s">
        <v>200</v>
      </c>
      <c r="E132" s="1" t="s">
        <v>196</v>
      </c>
      <c r="F132" s="1" t="s">
        <v>70</v>
      </c>
      <c r="G132" s="1" t="s">
        <v>53</v>
      </c>
      <c r="H132" s="1" t="s">
        <v>1106</v>
      </c>
      <c r="I132" s="1" t="s">
        <v>201</v>
      </c>
      <c r="J132" s="4">
        <v>4150</v>
      </c>
      <c r="K132" s="108">
        <v>0</v>
      </c>
      <c r="L132" s="4">
        <f t="shared" si="2"/>
        <v>4150</v>
      </c>
      <c r="M132" s="1" t="s">
        <v>2012</v>
      </c>
    </row>
    <row r="133" spans="1:13" x14ac:dyDescent="0.25">
      <c r="A133" t="s">
        <v>1119</v>
      </c>
      <c r="B133" t="s">
        <v>2026</v>
      </c>
      <c r="C133" s="1" t="s">
        <v>0</v>
      </c>
      <c r="D133" s="1" t="s">
        <v>202</v>
      </c>
      <c r="E133" s="1" t="s">
        <v>18</v>
      </c>
      <c r="F133" s="1" t="s">
        <v>6</v>
      </c>
      <c r="G133" s="1" t="s">
        <v>4</v>
      </c>
      <c r="H133" s="1" t="s">
        <v>1113</v>
      </c>
      <c r="I133" s="1" t="s">
        <v>203</v>
      </c>
      <c r="J133" s="4">
        <v>15500</v>
      </c>
      <c r="K133" s="108">
        <v>0</v>
      </c>
      <c r="L133" s="4">
        <f t="shared" si="2"/>
        <v>15500</v>
      </c>
      <c r="M133" s="1" t="s">
        <v>2011</v>
      </c>
    </row>
    <row r="134" spans="1:13" x14ac:dyDescent="0.25">
      <c r="A134" t="s">
        <v>1119</v>
      </c>
      <c r="B134" t="s">
        <v>2026</v>
      </c>
      <c r="C134" s="1" t="s">
        <v>0</v>
      </c>
      <c r="D134" s="1" t="s">
        <v>202</v>
      </c>
      <c r="E134" s="1" t="s">
        <v>18</v>
      </c>
      <c r="F134" s="1" t="s">
        <v>8</v>
      </c>
      <c r="G134" s="1" t="s">
        <v>4</v>
      </c>
      <c r="H134" s="1" t="s">
        <v>1113</v>
      </c>
      <c r="I134" s="1" t="s">
        <v>203</v>
      </c>
      <c r="J134" s="4">
        <v>27266</v>
      </c>
      <c r="K134" s="108">
        <v>0</v>
      </c>
      <c r="L134" s="4">
        <f t="shared" si="2"/>
        <v>27266</v>
      </c>
      <c r="M134" s="1" t="s">
        <v>2011</v>
      </c>
    </row>
    <row r="135" spans="1:13" x14ac:dyDescent="0.25">
      <c r="A135" t="s">
        <v>1119</v>
      </c>
      <c r="B135" t="s">
        <v>2026</v>
      </c>
      <c r="C135" s="1" t="s">
        <v>0</v>
      </c>
      <c r="D135" s="1" t="s">
        <v>202</v>
      </c>
      <c r="E135" s="1" t="s">
        <v>18</v>
      </c>
      <c r="F135" s="1" t="s">
        <v>10</v>
      </c>
      <c r="G135" s="1" t="s">
        <v>4</v>
      </c>
      <c r="H135" s="1" t="s">
        <v>1111</v>
      </c>
      <c r="I135" s="1" t="s">
        <v>203</v>
      </c>
      <c r="J135" s="4">
        <v>3999</v>
      </c>
      <c r="K135" s="108">
        <v>0</v>
      </c>
      <c r="L135" s="4">
        <f t="shared" si="2"/>
        <v>3999</v>
      </c>
      <c r="M135" s="1" t="s">
        <v>1121</v>
      </c>
    </row>
    <row r="136" spans="1:13" x14ac:dyDescent="0.25">
      <c r="A136" t="s">
        <v>1119</v>
      </c>
      <c r="B136" t="s">
        <v>2026</v>
      </c>
      <c r="C136" s="1" t="s">
        <v>0</v>
      </c>
      <c r="D136" s="1" t="s">
        <v>204</v>
      </c>
      <c r="E136" s="1" t="s">
        <v>121</v>
      </c>
      <c r="F136" s="1" t="s">
        <v>6</v>
      </c>
      <c r="G136" s="1" t="s">
        <v>4</v>
      </c>
      <c r="H136" s="1" t="s">
        <v>1113</v>
      </c>
      <c r="I136" s="1" t="s">
        <v>205</v>
      </c>
      <c r="J136" s="4">
        <v>17736</v>
      </c>
      <c r="K136" s="108">
        <v>0</v>
      </c>
      <c r="L136" s="4">
        <f t="shared" si="2"/>
        <v>17736</v>
      </c>
      <c r="M136" s="1" t="s">
        <v>2011</v>
      </c>
    </row>
    <row r="137" spans="1:13" x14ac:dyDescent="0.25">
      <c r="A137" t="s">
        <v>1119</v>
      </c>
      <c r="B137" t="s">
        <v>2026</v>
      </c>
      <c r="C137" s="1" t="s">
        <v>0</v>
      </c>
      <c r="D137" s="1" t="s">
        <v>204</v>
      </c>
      <c r="E137" s="1" t="s">
        <v>121</v>
      </c>
      <c r="F137" s="1" t="s">
        <v>8</v>
      </c>
      <c r="G137" s="1" t="s">
        <v>4</v>
      </c>
      <c r="H137" s="1" t="s">
        <v>1113</v>
      </c>
      <c r="I137" s="1" t="s">
        <v>206</v>
      </c>
      <c r="J137" s="4">
        <v>40699</v>
      </c>
      <c r="K137" s="108">
        <v>0</v>
      </c>
      <c r="L137" s="4">
        <f t="shared" ref="L137:L179" si="3">J137-K137</f>
        <v>40699</v>
      </c>
      <c r="M137" s="1" t="s">
        <v>2011</v>
      </c>
    </row>
    <row r="138" spans="1:13" x14ac:dyDescent="0.25">
      <c r="A138" t="s">
        <v>1119</v>
      </c>
      <c r="B138" t="s">
        <v>2026</v>
      </c>
      <c r="C138" s="1" t="s">
        <v>0</v>
      </c>
      <c r="D138" s="1" t="s">
        <v>204</v>
      </c>
      <c r="E138" s="1" t="s">
        <v>18</v>
      </c>
      <c r="F138" s="1" t="s">
        <v>6</v>
      </c>
      <c r="G138" s="1" t="s">
        <v>4</v>
      </c>
      <c r="H138" s="1" t="s">
        <v>1113</v>
      </c>
      <c r="I138" s="1" t="s">
        <v>205</v>
      </c>
      <c r="J138" s="4">
        <v>1670</v>
      </c>
      <c r="K138" s="108">
        <v>0</v>
      </c>
      <c r="L138" s="4">
        <f t="shared" si="3"/>
        <v>1670</v>
      </c>
      <c r="M138" s="1" t="s">
        <v>2011</v>
      </c>
    </row>
    <row r="139" spans="1:13" x14ac:dyDescent="0.25">
      <c r="A139" t="s">
        <v>1119</v>
      </c>
      <c r="B139" t="s">
        <v>2026</v>
      </c>
      <c r="C139" s="1" t="s">
        <v>0</v>
      </c>
      <c r="D139" s="1" t="s">
        <v>204</v>
      </c>
      <c r="E139" s="1" t="s">
        <v>18</v>
      </c>
      <c r="F139" s="1" t="s">
        <v>8</v>
      </c>
      <c r="G139" s="1" t="s">
        <v>4</v>
      </c>
      <c r="H139" s="1" t="s">
        <v>1113</v>
      </c>
      <c r="I139" s="1" t="s">
        <v>206</v>
      </c>
      <c r="J139" s="4">
        <v>3862</v>
      </c>
      <c r="K139" s="108">
        <v>0</v>
      </c>
      <c r="L139" s="4">
        <f t="shared" si="3"/>
        <v>3862</v>
      </c>
      <c r="M139" s="1" t="s">
        <v>2011</v>
      </c>
    </row>
    <row r="140" spans="1:13" x14ac:dyDescent="0.25">
      <c r="A140" t="s">
        <v>1119</v>
      </c>
      <c r="B140" t="s">
        <v>2026</v>
      </c>
      <c r="C140" s="1" t="s">
        <v>0</v>
      </c>
      <c r="D140" s="1" t="s">
        <v>207</v>
      </c>
      <c r="E140" s="1" t="s">
        <v>121</v>
      </c>
      <c r="F140" s="1" t="s">
        <v>6</v>
      </c>
      <c r="G140" s="1" t="s">
        <v>4</v>
      </c>
      <c r="H140" s="1" t="s">
        <v>1113</v>
      </c>
      <c r="I140" s="1" t="s">
        <v>208</v>
      </c>
      <c r="J140" s="4">
        <v>18538</v>
      </c>
      <c r="K140" s="108">
        <v>0</v>
      </c>
      <c r="L140" s="4">
        <f t="shared" si="3"/>
        <v>18538</v>
      </c>
      <c r="M140" s="1" t="s">
        <v>2011</v>
      </c>
    </row>
    <row r="141" spans="1:13" x14ac:dyDescent="0.25">
      <c r="A141" t="s">
        <v>1119</v>
      </c>
      <c r="B141" t="s">
        <v>2026</v>
      </c>
      <c r="C141" s="1" t="s">
        <v>0</v>
      </c>
      <c r="D141" s="1" t="s">
        <v>207</v>
      </c>
      <c r="E141" s="1" t="s">
        <v>121</v>
      </c>
      <c r="F141" s="1" t="s">
        <v>8</v>
      </c>
      <c r="G141" s="1" t="s">
        <v>4</v>
      </c>
      <c r="H141" s="1" t="s">
        <v>1113</v>
      </c>
      <c r="I141" s="1" t="s">
        <v>209</v>
      </c>
      <c r="J141" s="4">
        <v>40112</v>
      </c>
      <c r="K141" s="108">
        <v>0</v>
      </c>
      <c r="L141" s="4">
        <f t="shared" si="3"/>
        <v>40112</v>
      </c>
      <c r="M141" s="1" t="s">
        <v>2011</v>
      </c>
    </row>
    <row r="142" spans="1:13" x14ac:dyDescent="0.25">
      <c r="A142" t="s">
        <v>1119</v>
      </c>
      <c r="B142" t="s">
        <v>2026</v>
      </c>
      <c r="C142" s="1" t="s">
        <v>0</v>
      </c>
      <c r="D142" s="1" t="s">
        <v>207</v>
      </c>
      <c r="E142" s="1" t="s">
        <v>18</v>
      </c>
      <c r="F142" s="1" t="s">
        <v>6</v>
      </c>
      <c r="G142" s="1" t="s">
        <v>4</v>
      </c>
      <c r="H142" s="1" t="s">
        <v>1113</v>
      </c>
      <c r="I142" s="1" t="s">
        <v>208</v>
      </c>
      <c r="J142" s="4">
        <v>1733</v>
      </c>
      <c r="K142" s="108">
        <v>0</v>
      </c>
      <c r="L142" s="4">
        <f t="shared" si="3"/>
        <v>1733</v>
      </c>
      <c r="M142" s="1" t="s">
        <v>2011</v>
      </c>
    </row>
    <row r="143" spans="1:13" x14ac:dyDescent="0.25">
      <c r="A143" t="s">
        <v>1119</v>
      </c>
      <c r="B143" t="s">
        <v>2026</v>
      </c>
      <c r="C143" s="1" t="s">
        <v>0</v>
      </c>
      <c r="D143" s="1" t="s">
        <v>207</v>
      </c>
      <c r="E143" s="1" t="s">
        <v>18</v>
      </c>
      <c r="F143" s="1" t="s">
        <v>8</v>
      </c>
      <c r="G143" s="1" t="s">
        <v>4</v>
      </c>
      <c r="H143" s="1" t="s">
        <v>1113</v>
      </c>
      <c r="I143" s="1" t="s">
        <v>209</v>
      </c>
      <c r="J143" s="4">
        <v>3862</v>
      </c>
      <c r="K143" s="108">
        <v>0</v>
      </c>
      <c r="L143" s="4">
        <f t="shared" si="3"/>
        <v>3862</v>
      </c>
      <c r="M143" s="1" t="s">
        <v>2011</v>
      </c>
    </row>
    <row r="144" spans="1:13" x14ac:dyDescent="0.25">
      <c r="A144" t="s">
        <v>1119</v>
      </c>
      <c r="B144" t="s">
        <v>2026</v>
      </c>
      <c r="C144" s="1" t="s">
        <v>0</v>
      </c>
      <c r="D144" s="1" t="s">
        <v>210</v>
      </c>
      <c r="E144" s="1" t="s">
        <v>109</v>
      </c>
      <c r="F144" s="1" t="s">
        <v>6</v>
      </c>
      <c r="G144" s="1" t="s">
        <v>4</v>
      </c>
      <c r="H144" s="1" t="s">
        <v>1113</v>
      </c>
      <c r="I144" s="1" t="s">
        <v>211</v>
      </c>
      <c r="J144" s="4">
        <v>8567</v>
      </c>
      <c r="K144" s="108">
        <v>0</v>
      </c>
      <c r="L144" s="4">
        <f t="shared" si="3"/>
        <v>8567</v>
      </c>
      <c r="M144" s="1" t="s">
        <v>2011</v>
      </c>
    </row>
    <row r="145" spans="1:13" x14ac:dyDescent="0.25">
      <c r="A145" t="s">
        <v>1119</v>
      </c>
      <c r="B145" t="s">
        <v>2026</v>
      </c>
      <c r="C145" s="1" t="s">
        <v>0</v>
      </c>
      <c r="D145" s="1" t="s">
        <v>210</v>
      </c>
      <c r="E145" s="1" t="s">
        <v>109</v>
      </c>
      <c r="F145" s="1" t="s">
        <v>8</v>
      </c>
      <c r="G145" s="1" t="s">
        <v>4</v>
      </c>
      <c r="H145" s="1" t="s">
        <v>1113</v>
      </c>
      <c r="I145" s="1" t="s">
        <v>212</v>
      </c>
      <c r="J145" s="4">
        <v>19805</v>
      </c>
      <c r="K145" s="108">
        <v>0</v>
      </c>
      <c r="L145" s="4">
        <f t="shared" si="3"/>
        <v>19805</v>
      </c>
      <c r="M145" s="1" t="s">
        <v>2011</v>
      </c>
    </row>
    <row r="146" spans="1:13" x14ac:dyDescent="0.25">
      <c r="A146" t="s">
        <v>1119</v>
      </c>
      <c r="B146" t="s">
        <v>2026</v>
      </c>
      <c r="C146" s="1" t="s">
        <v>0</v>
      </c>
      <c r="D146" s="1" t="s">
        <v>213</v>
      </c>
      <c r="E146" s="1" t="s">
        <v>109</v>
      </c>
      <c r="F146" s="1" t="s">
        <v>6</v>
      </c>
      <c r="G146" s="1" t="s">
        <v>4</v>
      </c>
      <c r="H146" s="1" t="s">
        <v>1113</v>
      </c>
      <c r="I146" s="1" t="s">
        <v>214</v>
      </c>
      <c r="J146" s="4">
        <v>19876</v>
      </c>
      <c r="K146" s="108">
        <v>0</v>
      </c>
      <c r="L146" s="4">
        <f t="shared" si="3"/>
        <v>19876</v>
      </c>
      <c r="M146" s="1" t="s">
        <v>2011</v>
      </c>
    </row>
    <row r="147" spans="1:13" x14ac:dyDescent="0.25">
      <c r="A147" t="s">
        <v>1119</v>
      </c>
      <c r="B147" t="s">
        <v>2026</v>
      </c>
      <c r="C147" s="1" t="s">
        <v>0</v>
      </c>
      <c r="D147" s="1" t="s">
        <v>213</v>
      </c>
      <c r="E147" s="1" t="s">
        <v>109</v>
      </c>
      <c r="F147" s="1" t="s">
        <v>8</v>
      </c>
      <c r="G147" s="1" t="s">
        <v>4</v>
      </c>
      <c r="H147" s="1" t="s">
        <v>1113</v>
      </c>
      <c r="I147" s="1" t="s">
        <v>215</v>
      </c>
      <c r="J147" s="4">
        <v>39103</v>
      </c>
      <c r="K147" s="108">
        <v>0</v>
      </c>
      <c r="L147" s="4">
        <f t="shared" si="3"/>
        <v>39103</v>
      </c>
      <c r="M147" s="1" t="s">
        <v>2011</v>
      </c>
    </row>
    <row r="148" spans="1:13" x14ac:dyDescent="0.25">
      <c r="A148" t="s">
        <v>1119</v>
      </c>
      <c r="B148" t="s">
        <v>2026</v>
      </c>
      <c r="C148" s="1" t="s">
        <v>0</v>
      </c>
      <c r="D148" s="1" t="s">
        <v>213</v>
      </c>
      <c r="E148" s="1" t="s">
        <v>109</v>
      </c>
      <c r="F148" s="1" t="s">
        <v>10</v>
      </c>
      <c r="G148" s="1" t="s">
        <v>4</v>
      </c>
      <c r="H148" s="1" t="s">
        <v>1111</v>
      </c>
      <c r="I148" s="1" t="s">
        <v>216</v>
      </c>
      <c r="J148" s="4">
        <v>1200</v>
      </c>
      <c r="K148" s="108">
        <v>0</v>
      </c>
      <c r="L148" s="4">
        <f t="shared" si="3"/>
        <v>1200</v>
      </c>
      <c r="M148" s="1" t="s">
        <v>1121</v>
      </c>
    </row>
    <row r="149" spans="1:13" x14ac:dyDescent="0.25">
      <c r="A149" t="s">
        <v>1119</v>
      </c>
      <c r="B149" t="s">
        <v>2026</v>
      </c>
      <c r="C149" s="1" t="s">
        <v>0</v>
      </c>
      <c r="D149" s="1" t="s">
        <v>213</v>
      </c>
      <c r="E149" s="1" t="s">
        <v>18</v>
      </c>
      <c r="F149" s="1" t="s">
        <v>6</v>
      </c>
      <c r="G149" s="1" t="s">
        <v>4</v>
      </c>
      <c r="H149" s="1" t="s">
        <v>1113</v>
      </c>
      <c r="I149" s="1" t="s">
        <v>214</v>
      </c>
      <c r="J149" s="4">
        <v>1926</v>
      </c>
      <c r="K149" s="108">
        <v>0</v>
      </c>
      <c r="L149" s="4">
        <f t="shared" si="3"/>
        <v>1926</v>
      </c>
      <c r="M149" s="1" t="s">
        <v>2011</v>
      </c>
    </row>
    <row r="150" spans="1:13" x14ac:dyDescent="0.25">
      <c r="A150" t="s">
        <v>1119</v>
      </c>
      <c r="B150" t="s">
        <v>2026</v>
      </c>
      <c r="C150" s="1" t="s">
        <v>0</v>
      </c>
      <c r="D150" s="1" t="s">
        <v>213</v>
      </c>
      <c r="E150" s="1" t="s">
        <v>18</v>
      </c>
      <c r="F150" s="1" t="s">
        <v>8</v>
      </c>
      <c r="G150" s="1" t="s">
        <v>4</v>
      </c>
      <c r="H150" s="1" t="s">
        <v>1113</v>
      </c>
      <c r="I150" s="1" t="s">
        <v>215</v>
      </c>
      <c r="J150" s="4">
        <v>3862</v>
      </c>
      <c r="K150" s="108">
        <v>0</v>
      </c>
      <c r="L150" s="4">
        <f t="shared" si="3"/>
        <v>3862</v>
      </c>
      <c r="M150" s="1" t="s">
        <v>2011</v>
      </c>
    </row>
    <row r="151" spans="1:13" x14ac:dyDescent="0.25">
      <c r="A151" t="s">
        <v>1119</v>
      </c>
      <c r="B151" t="s">
        <v>2026</v>
      </c>
      <c r="C151" s="1" t="s">
        <v>0</v>
      </c>
      <c r="D151" s="1" t="s">
        <v>217</v>
      </c>
      <c r="E151" s="1" t="s">
        <v>121</v>
      </c>
      <c r="F151" s="1" t="s">
        <v>6</v>
      </c>
      <c r="G151" s="1" t="s">
        <v>4</v>
      </c>
      <c r="H151" s="1" t="s">
        <v>1113</v>
      </c>
      <c r="I151" s="1" t="s">
        <v>219</v>
      </c>
      <c r="J151" s="4">
        <v>5398</v>
      </c>
      <c r="K151" s="108">
        <v>0</v>
      </c>
      <c r="L151" s="4">
        <f t="shared" si="3"/>
        <v>5398</v>
      </c>
      <c r="M151" s="1" t="s">
        <v>2011</v>
      </c>
    </row>
    <row r="152" spans="1:13" x14ac:dyDescent="0.25">
      <c r="A152" t="s">
        <v>1119</v>
      </c>
      <c r="B152" t="s">
        <v>2026</v>
      </c>
      <c r="C152" s="1" t="s">
        <v>0</v>
      </c>
      <c r="D152" s="1" t="s">
        <v>217</v>
      </c>
      <c r="E152" s="1" t="s">
        <v>121</v>
      </c>
      <c r="F152" s="1" t="s">
        <v>8</v>
      </c>
      <c r="G152" s="1" t="s">
        <v>4</v>
      </c>
      <c r="H152" s="1" t="s">
        <v>1113</v>
      </c>
      <c r="I152" s="1" t="s">
        <v>220</v>
      </c>
      <c r="J152" s="4">
        <v>2063</v>
      </c>
      <c r="K152" s="108">
        <v>0</v>
      </c>
      <c r="L152" s="4">
        <f t="shared" si="3"/>
        <v>2063</v>
      </c>
      <c r="M152" s="1" t="s">
        <v>2011</v>
      </c>
    </row>
    <row r="153" spans="1:13" x14ac:dyDescent="0.25">
      <c r="A153" t="s">
        <v>1119</v>
      </c>
      <c r="B153" t="s">
        <v>2026</v>
      </c>
      <c r="C153" s="1" t="s">
        <v>0</v>
      </c>
      <c r="D153" s="1" t="s">
        <v>217</v>
      </c>
      <c r="E153" s="1" t="s">
        <v>121</v>
      </c>
      <c r="F153" s="1" t="s">
        <v>10</v>
      </c>
      <c r="G153" s="1" t="s">
        <v>4</v>
      </c>
      <c r="H153" s="1" t="s">
        <v>1111</v>
      </c>
      <c r="I153" s="1" t="s">
        <v>221</v>
      </c>
      <c r="J153" s="4">
        <v>1800</v>
      </c>
      <c r="K153" s="108">
        <v>0</v>
      </c>
      <c r="L153" s="4">
        <f t="shared" si="3"/>
        <v>1800</v>
      </c>
      <c r="M153" s="1" t="s">
        <v>1121</v>
      </c>
    </row>
    <row r="154" spans="1:13" x14ac:dyDescent="0.25">
      <c r="A154" t="s">
        <v>1119</v>
      </c>
      <c r="B154" t="s">
        <v>2026</v>
      </c>
      <c r="C154" s="1" t="s">
        <v>0</v>
      </c>
      <c r="D154" s="1" t="s">
        <v>217</v>
      </c>
      <c r="E154" s="1" t="s">
        <v>46</v>
      </c>
      <c r="F154" s="1" t="s">
        <v>6</v>
      </c>
      <c r="G154" s="1" t="s">
        <v>4</v>
      </c>
      <c r="H154" s="1" t="s">
        <v>1113</v>
      </c>
      <c r="I154" s="1" t="s">
        <v>219</v>
      </c>
      <c r="J154" s="4">
        <v>7765</v>
      </c>
      <c r="K154" s="108">
        <v>0</v>
      </c>
      <c r="L154" s="4">
        <f t="shared" si="3"/>
        <v>7765</v>
      </c>
      <c r="M154" s="1" t="s">
        <v>2011</v>
      </c>
    </row>
    <row r="155" spans="1:13" x14ac:dyDescent="0.25">
      <c r="A155" t="s">
        <v>1119</v>
      </c>
      <c r="B155" t="s">
        <v>2026</v>
      </c>
      <c r="C155" s="1" t="s">
        <v>0</v>
      </c>
      <c r="D155" s="1" t="s">
        <v>217</v>
      </c>
      <c r="E155" s="1" t="s">
        <v>46</v>
      </c>
      <c r="F155" s="1" t="s">
        <v>8</v>
      </c>
      <c r="G155" s="1" t="s">
        <v>4</v>
      </c>
      <c r="H155" s="1" t="s">
        <v>1113</v>
      </c>
      <c r="I155" s="1" t="s">
        <v>220</v>
      </c>
      <c r="J155" s="4">
        <v>19246</v>
      </c>
      <c r="K155" s="108">
        <v>0</v>
      </c>
      <c r="L155" s="4">
        <f t="shared" si="3"/>
        <v>19246</v>
      </c>
      <c r="M155" s="1" t="s">
        <v>2011</v>
      </c>
    </row>
    <row r="156" spans="1:13" x14ac:dyDescent="0.25">
      <c r="A156" t="s">
        <v>1118</v>
      </c>
      <c r="B156" t="s">
        <v>2026</v>
      </c>
      <c r="C156" s="1" t="s">
        <v>0</v>
      </c>
      <c r="D156" s="1" t="s">
        <v>222</v>
      </c>
      <c r="E156" s="1" t="s">
        <v>51</v>
      </c>
      <c r="F156" s="1" t="s">
        <v>114</v>
      </c>
      <c r="G156" s="1" t="s">
        <v>53</v>
      </c>
      <c r="H156" s="1" t="s">
        <v>1117</v>
      </c>
      <c r="I156" s="1" t="s">
        <v>223</v>
      </c>
      <c r="J156" s="4">
        <v>-3000</v>
      </c>
      <c r="K156" s="108">
        <v>0</v>
      </c>
      <c r="L156" s="4">
        <f t="shared" si="3"/>
        <v>-3000</v>
      </c>
      <c r="M156" s="1" t="s">
        <v>2012</v>
      </c>
    </row>
    <row r="157" spans="1:13" x14ac:dyDescent="0.25">
      <c r="A157" t="s">
        <v>1119</v>
      </c>
      <c r="B157" t="s">
        <v>2026</v>
      </c>
      <c r="C157" s="1" t="s">
        <v>0</v>
      </c>
      <c r="D157" s="1" t="s">
        <v>222</v>
      </c>
      <c r="E157" s="1" t="s">
        <v>121</v>
      </c>
      <c r="F157" s="1" t="s">
        <v>70</v>
      </c>
      <c r="G157" s="1" t="s">
        <v>53</v>
      </c>
      <c r="H157" s="1" t="s">
        <v>1106</v>
      </c>
      <c r="I157" s="1" t="s">
        <v>223</v>
      </c>
      <c r="J157" s="4">
        <v>2500</v>
      </c>
      <c r="K157" s="108">
        <v>0</v>
      </c>
      <c r="L157" s="4">
        <f t="shared" si="3"/>
        <v>2500</v>
      </c>
      <c r="M157" s="1" t="s">
        <v>2012</v>
      </c>
    </row>
    <row r="158" spans="1:13" x14ac:dyDescent="0.25">
      <c r="A158" t="s">
        <v>1119</v>
      </c>
      <c r="B158" t="s">
        <v>2026</v>
      </c>
      <c r="C158" s="1" t="s">
        <v>0</v>
      </c>
      <c r="D158" s="1" t="s">
        <v>222</v>
      </c>
      <c r="E158" s="1" t="s">
        <v>121</v>
      </c>
      <c r="F158" s="1" t="s">
        <v>97</v>
      </c>
      <c r="G158" s="1" t="s">
        <v>53</v>
      </c>
      <c r="H158" s="1" t="s">
        <v>1111</v>
      </c>
      <c r="I158" s="1" t="s">
        <v>223</v>
      </c>
      <c r="J158" s="4">
        <v>500</v>
      </c>
      <c r="K158" s="108">
        <v>0</v>
      </c>
      <c r="L158" s="4">
        <f t="shared" si="3"/>
        <v>500</v>
      </c>
      <c r="M158" s="1" t="s">
        <v>2012</v>
      </c>
    </row>
    <row r="159" spans="1:13" x14ac:dyDescent="0.25">
      <c r="A159" t="s">
        <v>1118</v>
      </c>
      <c r="B159" t="s">
        <v>2026</v>
      </c>
      <c r="C159" s="1" t="s">
        <v>0</v>
      </c>
      <c r="D159" s="1" t="s">
        <v>224</v>
      </c>
      <c r="E159" s="1" t="s">
        <v>51</v>
      </c>
      <c r="F159" s="1" t="s">
        <v>52</v>
      </c>
      <c r="G159" s="1" t="s">
        <v>53</v>
      </c>
      <c r="H159" s="1" t="s">
        <v>1117</v>
      </c>
      <c r="I159" s="1" t="s">
        <v>225</v>
      </c>
      <c r="J159" s="4">
        <v>-1000</v>
      </c>
      <c r="K159" s="108">
        <v>0</v>
      </c>
      <c r="L159" s="4">
        <f t="shared" si="3"/>
        <v>-1000</v>
      </c>
      <c r="M159" s="1" t="s">
        <v>2012</v>
      </c>
    </row>
    <row r="160" spans="1:13" x14ac:dyDescent="0.25">
      <c r="A160" t="s">
        <v>1119</v>
      </c>
      <c r="B160" t="s">
        <v>2026</v>
      </c>
      <c r="C160" s="1" t="s">
        <v>0</v>
      </c>
      <c r="D160" s="1" t="s">
        <v>224</v>
      </c>
      <c r="E160" s="1" t="s">
        <v>121</v>
      </c>
      <c r="F160" s="1" t="s">
        <v>70</v>
      </c>
      <c r="G160" s="1" t="s">
        <v>53</v>
      </c>
      <c r="H160" s="1" t="s">
        <v>1106</v>
      </c>
      <c r="I160" s="1" t="s">
        <v>225</v>
      </c>
      <c r="J160" s="4">
        <v>1000</v>
      </c>
      <c r="K160" s="108">
        <v>0</v>
      </c>
      <c r="L160" s="4">
        <f t="shared" si="3"/>
        <v>1000</v>
      </c>
      <c r="M160" s="1" t="s">
        <v>2012</v>
      </c>
    </row>
    <row r="161" spans="1:13" x14ac:dyDescent="0.25">
      <c r="A161" t="s">
        <v>1119</v>
      </c>
      <c r="B161" t="s">
        <v>2026</v>
      </c>
      <c r="C161" s="1" t="s">
        <v>0</v>
      </c>
      <c r="D161" s="1" t="s">
        <v>226</v>
      </c>
      <c r="E161" s="1" t="s">
        <v>109</v>
      </c>
      <c r="F161" s="1" t="s">
        <v>6</v>
      </c>
      <c r="G161" s="1" t="s">
        <v>4</v>
      </c>
      <c r="H161" s="1" t="s">
        <v>1113</v>
      </c>
      <c r="I161" s="1" t="s">
        <v>227</v>
      </c>
      <c r="J161" s="4">
        <v>32666</v>
      </c>
      <c r="K161" s="108">
        <v>0</v>
      </c>
      <c r="L161" s="4">
        <f t="shared" si="3"/>
        <v>32666</v>
      </c>
      <c r="M161" s="1" t="s">
        <v>2011</v>
      </c>
    </row>
    <row r="162" spans="1:13" x14ac:dyDescent="0.25">
      <c r="A162" t="s">
        <v>1119</v>
      </c>
      <c r="B162" t="s">
        <v>2026</v>
      </c>
      <c r="C162" s="1" t="s">
        <v>0</v>
      </c>
      <c r="D162" s="1" t="s">
        <v>226</v>
      </c>
      <c r="E162" s="1" t="s">
        <v>109</v>
      </c>
      <c r="F162" s="1" t="s">
        <v>8</v>
      </c>
      <c r="G162" s="1" t="s">
        <v>4</v>
      </c>
      <c r="H162" s="1" t="s">
        <v>1113</v>
      </c>
      <c r="I162" s="1" t="s">
        <v>228</v>
      </c>
      <c r="J162" s="4">
        <v>61479</v>
      </c>
      <c r="K162" s="108">
        <v>0</v>
      </c>
      <c r="L162" s="4">
        <f t="shared" si="3"/>
        <v>61479</v>
      </c>
      <c r="M162" s="1" t="s">
        <v>2011</v>
      </c>
    </row>
    <row r="163" spans="1:13" x14ac:dyDescent="0.25">
      <c r="A163" t="s">
        <v>1119</v>
      </c>
      <c r="B163" t="s">
        <v>2026</v>
      </c>
      <c r="C163" s="1" t="s">
        <v>0</v>
      </c>
      <c r="D163" s="1" t="s">
        <v>229</v>
      </c>
      <c r="E163" s="1" t="s">
        <v>230</v>
      </c>
      <c r="F163" s="1" t="s">
        <v>6</v>
      </c>
      <c r="G163" s="1" t="s">
        <v>4</v>
      </c>
      <c r="H163" s="1" t="s">
        <v>1113</v>
      </c>
      <c r="I163" s="1" t="s">
        <v>231</v>
      </c>
      <c r="J163" s="4">
        <v>6916</v>
      </c>
      <c r="K163" s="108">
        <v>0</v>
      </c>
      <c r="L163" s="4">
        <f t="shared" si="3"/>
        <v>6916</v>
      </c>
      <c r="M163" s="1" t="s">
        <v>2011</v>
      </c>
    </row>
    <row r="164" spans="1:13" x14ac:dyDescent="0.25">
      <c r="A164" t="s">
        <v>1119</v>
      </c>
      <c r="B164" t="s">
        <v>2026</v>
      </c>
      <c r="C164" s="1" t="s">
        <v>0</v>
      </c>
      <c r="D164" s="1" t="s">
        <v>229</v>
      </c>
      <c r="E164" s="1" t="s">
        <v>230</v>
      </c>
      <c r="F164" s="1" t="s">
        <v>8</v>
      </c>
      <c r="G164" s="1" t="s">
        <v>4</v>
      </c>
      <c r="H164" s="1" t="s">
        <v>1113</v>
      </c>
      <c r="I164" s="1" t="s">
        <v>231</v>
      </c>
      <c r="J164" s="4">
        <v>13023</v>
      </c>
      <c r="K164" s="108">
        <v>0</v>
      </c>
      <c r="L164" s="4">
        <f t="shared" si="3"/>
        <v>13023</v>
      </c>
      <c r="M164" s="1" t="s">
        <v>2011</v>
      </c>
    </row>
    <row r="165" spans="1:13" x14ac:dyDescent="0.25">
      <c r="A165" t="s">
        <v>1119</v>
      </c>
      <c r="B165" t="s">
        <v>2026</v>
      </c>
      <c r="C165" s="1" t="s">
        <v>0</v>
      </c>
      <c r="D165" s="1" t="s">
        <v>229</v>
      </c>
      <c r="E165" s="1" t="s">
        <v>18</v>
      </c>
      <c r="F165" s="1" t="s">
        <v>6</v>
      </c>
      <c r="G165" s="1" t="s">
        <v>4</v>
      </c>
      <c r="H165" s="1" t="s">
        <v>1113</v>
      </c>
      <c r="I165" s="1" t="s">
        <v>231</v>
      </c>
      <c r="J165" s="4">
        <v>12267</v>
      </c>
      <c r="K165" s="108">
        <v>0</v>
      </c>
      <c r="L165" s="4">
        <f t="shared" si="3"/>
        <v>12267</v>
      </c>
      <c r="M165" s="1" t="s">
        <v>2011</v>
      </c>
    </row>
    <row r="166" spans="1:13" x14ac:dyDescent="0.25">
      <c r="A166" t="s">
        <v>1119</v>
      </c>
      <c r="B166" t="s">
        <v>2026</v>
      </c>
      <c r="C166" s="1" t="s">
        <v>0</v>
      </c>
      <c r="D166" s="1" t="s">
        <v>229</v>
      </c>
      <c r="E166" s="1" t="s">
        <v>18</v>
      </c>
      <c r="F166" s="1" t="s">
        <v>8</v>
      </c>
      <c r="G166" s="1" t="s">
        <v>4</v>
      </c>
      <c r="H166" s="1" t="s">
        <v>1113</v>
      </c>
      <c r="I166" s="1" t="s">
        <v>231</v>
      </c>
      <c r="J166" s="4">
        <v>8211</v>
      </c>
      <c r="K166" s="108">
        <v>0</v>
      </c>
      <c r="L166" s="4">
        <f t="shared" si="3"/>
        <v>8211</v>
      </c>
      <c r="M166" s="1" t="s">
        <v>2011</v>
      </c>
    </row>
    <row r="167" spans="1:13" x14ac:dyDescent="0.25">
      <c r="A167" t="s">
        <v>1119</v>
      </c>
      <c r="B167" t="s">
        <v>2026</v>
      </c>
      <c r="C167" s="1" t="s">
        <v>0</v>
      </c>
      <c r="D167" s="1" t="s">
        <v>229</v>
      </c>
      <c r="E167" s="1" t="s">
        <v>18</v>
      </c>
      <c r="F167" s="1" t="s">
        <v>10</v>
      </c>
      <c r="G167" s="1" t="s">
        <v>4</v>
      </c>
      <c r="H167" s="1" t="s">
        <v>1111</v>
      </c>
      <c r="I167" s="1" t="s">
        <v>231</v>
      </c>
      <c r="J167" s="4">
        <v>5100</v>
      </c>
      <c r="K167" s="108">
        <v>0</v>
      </c>
      <c r="L167" s="4">
        <f t="shared" si="3"/>
        <v>5100</v>
      </c>
      <c r="M167" s="1" t="s">
        <v>1121</v>
      </c>
    </row>
    <row r="168" spans="1:13" x14ac:dyDescent="0.25">
      <c r="A168" t="s">
        <v>1119</v>
      </c>
      <c r="B168" t="s">
        <v>2026</v>
      </c>
      <c r="C168" s="1" t="s">
        <v>0</v>
      </c>
      <c r="D168" s="1" t="s">
        <v>232</v>
      </c>
      <c r="E168" s="1" t="s">
        <v>230</v>
      </c>
      <c r="F168" s="1" t="s">
        <v>6</v>
      </c>
      <c r="G168" s="1" t="s">
        <v>4</v>
      </c>
      <c r="H168" s="1" t="s">
        <v>1113</v>
      </c>
      <c r="I168" s="1" t="s">
        <v>233</v>
      </c>
      <c r="J168" s="4">
        <v>62681</v>
      </c>
      <c r="K168" s="108">
        <v>0</v>
      </c>
      <c r="L168" s="4">
        <f t="shared" si="3"/>
        <v>62681</v>
      </c>
      <c r="M168" s="1" t="s">
        <v>2011</v>
      </c>
    </row>
    <row r="169" spans="1:13" x14ac:dyDescent="0.25">
      <c r="A169" t="s">
        <v>1119</v>
      </c>
      <c r="B169" t="s">
        <v>2026</v>
      </c>
      <c r="C169" s="1" t="s">
        <v>0</v>
      </c>
      <c r="D169" s="1" t="s">
        <v>232</v>
      </c>
      <c r="E169" s="1" t="s">
        <v>230</v>
      </c>
      <c r="F169" s="1" t="s">
        <v>8</v>
      </c>
      <c r="G169" s="1" t="s">
        <v>4</v>
      </c>
      <c r="H169" s="1" t="s">
        <v>1113</v>
      </c>
      <c r="I169" s="1" t="s">
        <v>234</v>
      </c>
      <c r="J169" s="4">
        <v>114944</v>
      </c>
      <c r="K169" s="108">
        <v>0</v>
      </c>
      <c r="L169" s="4">
        <f t="shared" si="3"/>
        <v>114944</v>
      </c>
      <c r="M169" s="1" t="s">
        <v>2011</v>
      </c>
    </row>
    <row r="170" spans="1:13" x14ac:dyDescent="0.25">
      <c r="A170" t="s">
        <v>1119</v>
      </c>
      <c r="B170" t="s">
        <v>2026</v>
      </c>
      <c r="C170" s="1" t="s">
        <v>0</v>
      </c>
      <c r="D170" s="1" t="s">
        <v>232</v>
      </c>
      <c r="E170" s="1" t="s">
        <v>230</v>
      </c>
      <c r="F170" s="1" t="s">
        <v>10</v>
      </c>
      <c r="G170" s="1" t="s">
        <v>4</v>
      </c>
      <c r="H170" s="1" t="s">
        <v>1111</v>
      </c>
      <c r="I170" s="1" t="s">
        <v>235</v>
      </c>
      <c r="J170" s="4">
        <v>3265</v>
      </c>
      <c r="K170" s="108">
        <v>0</v>
      </c>
      <c r="L170" s="4">
        <f t="shared" si="3"/>
        <v>3265</v>
      </c>
      <c r="M170" s="1" t="s">
        <v>1121</v>
      </c>
    </row>
    <row r="171" spans="1:13" x14ac:dyDescent="0.25">
      <c r="A171" t="s">
        <v>1119</v>
      </c>
      <c r="B171" t="s">
        <v>2026</v>
      </c>
      <c r="C171" s="1" t="s">
        <v>0</v>
      </c>
      <c r="D171" s="1" t="s">
        <v>232</v>
      </c>
      <c r="E171" s="1" t="s">
        <v>18</v>
      </c>
      <c r="F171" s="1" t="s">
        <v>6</v>
      </c>
      <c r="G171" s="1" t="s">
        <v>4</v>
      </c>
      <c r="H171" s="1" t="s">
        <v>1113</v>
      </c>
      <c r="I171" s="1" t="s">
        <v>233</v>
      </c>
      <c r="J171" s="4">
        <v>1196</v>
      </c>
      <c r="K171" s="108">
        <v>0</v>
      </c>
      <c r="L171" s="4">
        <f t="shared" si="3"/>
        <v>1196</v>
      </c>
      <c r="M171" s="1" t="s">
        <v>2011</v>
      </c>
    </row>
    <row r="172" spans="1:13" x14ac:dyDescent="0.25">
      <c r="A172" t="s">
        <v>1119</v>
      </c>
      <c r="B172" t="s">
        <v>2026</v>
      </c>
      <c r="C172" s="1" t="s">
        <v>0</v>
      </c>
      <c r="D172" s="1" t="s">
        <v>232</v>
      </c>
      <c r="E172" s="1" t="s">
        <v>18</v>
      </c>
      <c r="F172" s="1" t="s">
        <v>8</v>
      </c>
      <c r="G172" s="1" t="s">
        <v>4</v>
      </c>
      <c r="H172" s="1" t="s">
        <v>1113</v>
      </c>
      <c r="I172" s="1" t="s">
        <v>234</v>
      </c>
      <c r="J172" s="4">
        <v>2476</v>
      </c>
      <c r="K172" s="108">
        <v>0</v>
      </c>
      <c r="L172" s="4">
        <f t="shared" si="3"/>
        <v>2476</v>
      </c>
      <c r="M172" s="1" t="s">
        <v>2011</v>
      </c>
    </row>
    <row r="173" spans="1:13" x14ac:dyDescent="0.25">
      <c r="A173" t="s">
        <v>1118</v>
      </c>
      <c r="B173" t="s">
        <v>2026</v>
      </c>
      <c r="C173" s="1" t="s">
        <v>0</v>
      </c>
      <c r="D173" s="1" t="s">
        <v>236</v>
      </c>
      <c r="E173" s="1" t="s">
        <v>51</v>
      </c>
      <c r="F173" s="1" t="s">
        <v>114</v>
      </c>
      <c r="G173" s="1" t="s">
        <v>53</v>
      </c>
      <c r="H173" s="1" t="s">
        <v>1117</v>
      </c>
      <c r="I173" s="1" t="s">
        <v>237</v>
      </c>
      <c r="J173" s="4">
        <v>-18377</v>
      </c>
      <c r="K173" s="108">
        <v>0</v>
      </c>
      <c r="L173" s="4">
        <f t="shared" si="3"/>
        <v>-18377</v>
      </c>
      <c r="M173" s="1" t="s">
        <v>2012</v>
      </c>
    </row>
    <row r="174" spans="1:13" x14ac:dyDescent="0.25">
      <c r="A174" t="s">
        <v>1119</v>
      </c>
      <c r="B174" t="s">
        <v>2026</v>
      </c>
      <c r="C174" s="1" t="s">
        <v>0</v>
      </c>
      <c r="D174" s="1" t="s">
        <v>236</v>
      </c>
      <c r="E174" s="1" t="s">
        <v>230</v>
      </c>
      <c r="F174" s="1" t="s">
        <v>70</v>
      </c>
      <c r="G174" s="1" t="s">
        <v>53</v>
      </c>
      <c r="H174" s="1" t="s">
        <v>1106</v>
      </c>
      <c r="I174" s="1" t="s">
        <v>238</v>
      </c>
      <c r="J174" s="4">
        <v>18377</v>
      </c>
      <c r="K174" s="108">
        <v>0</v>
      </c>
      <c r="L174" s="4">
        <f t="shared" si="3"/>
        <v>18377</v>
      </c>
      <c r="M174" s="1" t="s">
        <v>2012</v>
      </c>
    </row>
    <row r="175" spans="1:13" x14ac:dyDescent="0.25">
      <c r="A175" t="s">
        <v>1119</v>
      </c>
      <c r="B175" t="s">
        <v>2026</v>
      </c>
      <c r="C175" s="1" t="s">
        <v>0</v>
      </c>
      <c r="D175" s="1" t="s">
        <v>239</v>
      </c>
      <c r="E175" s="1" t="s">
        <v>230</v>
      </c>
      <c r="F175" s="1" t="s">
        <v>6</v>
      </c>
      <c r="G175" s="1" t="s">
        <v>4</v>
      </c>
      <c r="H175" s="1" t="s">
        <v>1113</v>
      </c>
      <c r="I175" s="1" t="s">
        <v>240</v>
      </c>
      <c r="J175" s="4">
        <v>43705</v>
      </c>
      <c r="K175" s="108">
        <v>0</v>
      </c>
      <c r="L175" s="4">
        <f t="shared" si="3"/>
        <v>43705</v>
      </c>
      <c r="M175" s="1" t="s">
        <v>2011</v>
      </c>
    </row>
    <row r="176" spans="1:13" x14ac:dyDescent="0.25">
      <c r="A176" t="s">
        <v>1119</v>
      </c>
      <c r="B176" t="s">
        <v>2026</v>
      </c>
      <c r="C176" s="1" t="s">
        <v>0</v>
      </c>
      <c r="D176" s="1" t="s">
        <v>239</v>
      </c>
      <c r="E176" s="1" t="s">
        <v>230</v>
      </c>
      <c r="F176" s="1" t="s">
        <v>8</v>
      </c>
      <c r="G176" s="1" t="s">
        <v>4</v>
      </c>
      <c r="H176" s="1" t="s">
        <v>1113</v>
      </c>
      <c r="I176" s="1" t="s">
        <v>241</v>
      </c>
      <c r="J176" s="4">
        <v>91132</v>
      </c>
      <c r="K176" s="108">
        <v>0</v>
      </c>
      <c r="L176" s="4">
        <f t="shared" si="3"/>
        <v>91132</v>
      </c>
      <c r="M176" s="1" t="s">
        <v>2011</v>
      </c>
    </row>
    <row r="177" spans="1:13" x14ac:dyDescent="0.25">
      <c r="A177" t="s">
        <v>1119</v>
      </c>
      <c r="B177" t="s">
        <v>2026</v>
      </c>
      <c r="C177" s="1" t="s">
        <v>0</v>
      </c>
      <c r="D177" s="1" t="s">
        <v>239</v>
      </c>
      <c r="E177" s="1" t="s">
        <v>230</v>
      </c>
      <c r="F177" s="1" t="s">
        <v>10</v>
      </c>
      <c r="G177" s="1" t="s">
        <v>4</v>
      </c>
      <c r="H177" s="1" t="s">
        <v>1111</v>
      </c>
      <c r="I177" s="1" t="s">
        <v>242</v>
      </c>
      <c r="J177" s="4">
        <v>9270</v>
      </c>
      <c r="K177" s="108">
        <v>0</v>
      </c>
      <c r="L177" s="4">
        <f t="shared" si="3"/>
        <v>9270</v>
      </c>
      <c r="M177" s="1" t="s">
        <v>1121</v>
      </c>
    </row>
    <row r="178" spans="1:13" x14ac:dyDescent="0.25">
      <c r="A178" t="s">
        <v>1119</v>
      </c>
      <c r="B178" t="s">
        <v>2026</v>
      </c>
      <c r="C178" s="1" t="s">
        <v>0</v>
      </c>
      <c r="D178" s="1" t="s">
        <v>239</v>
      </c>
      <c r="E178" s="1" t="s">
        <v>230</v>
      </c>
      <c r="F178" s="1" t="s">
        <v>77</v>
      </c>
      <c r="G178" s="1" t="s">
        <v>4</v>
      </c>
      <c r="H178" s="1" t="s">
        <v>1111</v>
      </c>
      <c r="I178" s="1" t="s">
        <v>243</v>
      </c>
      <c r="J178" s="4">
        <v>2435</v>
      </c>
      <c r="K178" s="108">
        <v>0</v>
      </c>
      <c r="L178" s="4">
        <f t="shared" si="3"/>
        <v>2435</v>
      </c>
      <c r="M178" s="1" t="s">
        <v>1121</v>
      </c>
    </row>
    <row r="179" spans="1:13" x14ac:dyDescent="0.25">
      <c r="A179" t="s">
        <v>1119</v>
      </c>
      <c r="B179" t="s">
        <v>2026</v>
      </c>
      <c r="C179" s="1" t="s">
        <v>0</v>
      </c>
      <c r="D179" s="1" t="s">
        <v>239</v>
      </c>
      <c r="E179" s="1" t="s">
        <v>230</v>
      </c>
      <c r="F179" s="1" t="s">
        <v>244</v>
      </c>
      <c r="G179" s="1" t="s">
        <v>4</v>
      </c>
      <c r="H179" s="1" t="s">
        <v>1108</v>
      </c>
      <c r="I179" s="1" t="s">
        <v>245</v>
      </c>
      <c r="J179" s="4">
        <v>450</v>
      </c>
      <c r="K179" s="108">
        <v>0</v>
      </c>
      <c r="L179" s="4">
        <f t="shared" si="3"/>
        <v>450</v>
      </c>
      <c r="M179" s="1" t="s">
        <v>1121</v>
      </c>
    </row>
    <row r="180" spans="1:13" x14ac:dyDescent="0.25">
      <c r="A180" t="s">
        <v>1119</v>
      </c>
      <c r="B180" t="s">
        <v>2026</v>
      </c>
      <c r="C180" s="1" t="s">
        <v>0</v>
      </c>
      <c r="D180" s="1" t="s">
        <v>239</v>
      </c>
      <c r="E180" s="1" t="s">
        <v>230</v>
      </c>
      <c r="F180" s="1" t="s">
        <v>246</v>
      </c>
      <c r="G180" s="1" t="s">
        <v>4</v>
      </c>
      <c r="H180" s="1" t="s">
        <v>1108</v>
      </c>
      <c r="I180" s="1" t="s">
        <v>247</v>
      </c>
      <c r="J180" s="4">
        <v>2950</v>
      </c>
      <c r="K180" s="108">
        <v>0</v>
      </c>
      <c r="L180" s="4">
        <f t="shared" ref="L180:L218" si="4">J180-K180</f>
        <v>2950</v>
      </c>
      <c r="M180" s="1" t="s">
        <v>1121</v>
      </c>
    </row>
    <row r="181" spans="1:13" x14ac:dyDescent="0.25">
      <c r="A181" t="s">
        <v>1119</v>
      </c>
      <c r="B181" t="s">
        <v>2026</v>
      </c>
      <c r="C181" s="1" t="s">
        <v>0</v>
      </c>
      <c r="D181" s="1" t="s">
        <v>239</v>
      </c>
      <c r="E181" s="1" t="s">
        <v>18</v>
      </c>
      <c r="F181" s="1" t="s">
        <v>6</v>
      </c>
      <c r="G181" s="1" t="s">
        <v>4</v>
      </c>
      <c r="H181" s="1" t="s">
        <v>1113</v>
      </c>
      <c r="I181" s="1" t="s">
        <v>240</v>
      </c>
      <c r="J181" s="4">
        <v>2061</v>
      </c>
      <c r="K181" s="108">
        <v>0</v>
      </c>
      <c r="L181" s="4">
        <f t="shared" si="4"/>
        <v>2061</v>
      </c>
      <c r="M181" s="1" t="s">
        <v>2011</v>
      </c>
    </row>
    <row r="182" spans="1:13" x14ac:dyDescent="0.25">
      <c r="A182" t="s">
        <v>1119</v>
      </c>
      <c r="B182" t="s">
        <v>2026</v>
      </c>
      <c r="C182" s="1" t="s">
        <v>0</v>
      </c>
      <c r="D182" s="1" t="s">
        <v>239</v>
      </c>
      <c r="E182" s="1" t="s">
        <v>18</v>
      </c>
      <c r="F182" s="1" t="s">
        <v>8</v>
      </c>
      <c r="G182" s="1" t="s">
        <v>4</v>
      </c>
      <c r="H182" s="1" t="s">
        <v>1113</v>
      </c>
      <c r="I182" s="1" t="s">
        <v>241</v>
      </c>
      <c r="J182" s="4">
        <v>4278</v>
      </c>
      <c r="K182" s="108">
        <v>0</v>
      </c>
      <c r="L182" s="4">
        <f t="shared" si="4"/>
        <v>4278</v>
      </c>
      <c r="M182" s="1" t="s">
        <v>2011</v>
      </c>
    </row>
    <row r="183" spans="1:13" x14ac:dyDescent="0.25">
      <c r="A183" t="s">
        <v>1119</v>
      </c>
      <c r="B183" t="s">
        <v>2026</v>
      </c>
      <c r="C183" s="1" t="s">
        <v>0</v>
      </c>
      <c r="D183" s="1" t="s">
        <v>248</v>
      </c>
      <c r="E183" s="1" t="s">
        <v>230</v>
      </c>
      <c r="F183" s="1" t="s">
        <v>21</v>
      </c>
      <c r="G183" s="1" t="s">
        <v>4</v>
      </c>
      <c r="H183" s="1" t="s">
        <v>1112</v>
      </c>
      <c r="I183" s="1" t="s">
        <v>249</v>
      </c>
      <c r="J183" s="4">
        <v>2000</v>
      </c>
      <c r="K183" s="108">
        <v>0</v>
      </c>
      <c r="L183" s="4">
        <f t="shared" si="4"/>
        <v>2000</v>
      </c>
      <c r="M183" s="1" t="s">
        <v>1121</v>
      </c>
    </row>
    <row r="184" spans="1:13" x14ac:dyDescent="0.25">
      <c r="A184" t="s">
        <v>1119</v>
      </c>
      <c r="B184" t="s">
        <v>2026</v>
      </c>
      <c r="C184" s="1" t="s">
        <v>0</v>
      </c>
      <c r="D184" s="1" t="s">
        <v>248</v>
      </c>
      <c r="E184" s="1" t="s">
        <v>230</v>
      </c>
      <c r="F184" s="1" t="s">
        <v>164</v>
      </c>
      <c r="G184" s="1" t="s">
        <v>4</v>
      </c>
      <c r="H184" s="1" t="s">
        <v>1109</v>
      </c>
      <c r="I184" s="1" t="s">
        <v>250</v>
      </c>
      <c r="J184" s="4">
        <v>1600</v>
      </c>
      <c r="K184" s="108">
        <v>0</v>
      </c>
      <c r="L184" s="4">
        <f t="shared" si="4"/>
        <v>1600</v>
      </c>
      <c r="M184" s="1" t="s">
        <v>1121</v>
      </c>
    </row>
    <row r="185" spans="1:13" x14ac:dyDescent="0.25">
      <c r="A185" t="s">
        <v>1119</v>
      </c>
      <c r="B185" t="s">
        <v>2026</v>
      </c>
      <c r="C185" s="1" t="s">
        <v>0</v>
      </c>
      <c r="D185" s="1" t="s">
        <v>248</v>
      </c>
      <c r="E185" s="1" t="s">
        <v>230</v>
      </c>
      <c r="F185" s="1" t="s">
        <v>6</v>
      </c>
      <c r="G185" s="1" t="s">
        <v>4</v>
      </c>
      <c r="H185" s="1" t="s">
        <v>1113</v>
      </c>
      <c r="I185" s="1" t="s">
        <v>251</v>
      </c>
      <c r="J185" s="4">
        <v>25766</v>
      </c>
      <c r="K185" s="108">
        <v>0</v>
      </c>
      <c r="L185" s="4">
        <f t="shared" si="4"/>
        <v>25766</v>
      </c>
      <c r="M185" s="1" t="s">
        <v>2011</v>
      </c>
    </row>
    <row r="186" spans="1:13" x14ac:dyDescent="0.25">
      <c r="A186" t="s">
        <v>1119</v>
      </c>
      <c r="B186" t="s">
        <v>2026</v>
      </c>
      <c r="C186" s="1" t="s">
        <v>0</v>
      </c>
      <c r="D186" s="1" t="s">
        <v>248</v>
      </c>
      <c r="E186" s="1" t="s">
        <v>230</v>
      </c>
      <c r="F186" s="1" t="s">
        <v>8</v>
      </c>
      <c r="G186" s="1" t="s">
        <v>4</v>
      </c>
      <c r="H186" s="1" t="s">
        <v>1113</v>
      </c>
      <c r="I186" s="1" t="s">
        <v>252</v>
      </c>
      <c r="J186" s="4">
        <v>47934</v>
      </c>
      <c r="K186" s="108">
        <v>0</v>
      </c>
      <c r="L186" s="4">
        <f t="shared" si="4"/>
        <v>47934</v>
      </c>
      <c r="M186" s="1" t="s">
        <v>2011</v>
      </c>
    </row>
    <row r="187" spans="1:13" x14ac:dyDescent="0.25">
      <c r="A187" t="s">
        <v>1119</v>
      </c>
      <c r="B187" t="s">
        <v>2026</v>
      </c>
      <c r="C187" s="1" t="s">
        <v>0</v>
      </c>
      <c r="D187" s="1" t="s">
        <v>248</v>
      </c>
      <c r="E187" s="1" t="s">
        <v>230</v>
      </c>
      <c r="F187" s="1" t="s">
        <v>10</v>
      </c>
      <c r="G187" s="1" t="s">
        <v>4</v>
      </c>
      <c r="H187" s="1" t="s">
        <v>1111</v>
      </c>
      <c r="I187" s="1" t="s">
        <v>253</v>
      </c>
      <c r="J187" s="4">
        <v>15950</v>
      </c>
      <c r="K187" s="108">
        <v>0</v>
      </c>
      <c r="L187" s="4">
        <f t="shared" si="4"/>
        <v>15950</v>
      </c>
      <c r="M187" s="1" t="s">
        <v>1121</v>
      </c>
    </row>
    <row r="188" spans="1:13" x14ac:dyDescent="0.25">
      <c r="A188" t="s">
        <v>1119</v>
      </c>
      <c r="B188" t="s">
        <v>2026</v>
      </c>
      <c r="C188" s="1" t="s">
        <v>0</v>
      </c>
      <c r="D188" s="1" t="s">
        <v>248</v>
      </c>
      <c r="E188" s="1" t="s">
        <v>18</v>
      </c>
      <c r="F188" s="1" t="s">
        <v>6</v>
      </c>
      <c r="G188" s="1" t="s">
        <v>4</v>
      </c>
      <c r="H188" s="1" t="s">
        <v>1113</v>
      </c>
      <c r="I188" s="1" t="s">
        <v>251</v>
      </c>
      <c r="J188" s="4">
        <v>1825</v>
      </c>
      <c r="K188" s="108">
        <v>0</v>
      </c>
      <c r="L188" s="4">
        <f t="shared" si="4"/>
        <v>1825</v>
      </c>
      <c r="M188" s="1" t="s">
        <v>2011</v>
      </c>
    </row>
    <row r="189" spans="1:13" x14ac:dyDescent="0.25">
      <c r="A189" t="s">
        <v>1119</v>
      </c>
      <c r="B189" t="s">
        <v>2026</v>
      </c>
      <c r="C189" s="1" t="s">
        <v>0</v>
      </c>
      <c r="D189" s="1" t="s">
        <v>248</v>
      </c>
      <c r="E189" s="1" t="s">
        <v>18</v>
      </c>
      <c r="F189" s="1" t="s">
        <v>8</v>
      </c>
      <c r="G189" s="1" t="s">
        <v>4</v>
      </c>
      <c r="H189" s="1" t="s">
        <v>1113</v>
      </c>
      <c r="I189" s="1" t="s">
        <v>252</v>
      </c>
      <c r="J189" s="4">
        <v>3699</v>
      </c>
      <c r="K189" s="108">
        <v>0</v>
      </c>
      <c r="L189" s="4">
        <f t="shared" si="4"/>
        <v>3699</v>
      </c>
      <c r="M189" s="1" t="s">
        <v>2011</v>
      </c>
    </row>
    <row r="190" spans="1:13" x14ac:dyDescent="0.25">
      <c r="A190" t="s">
        <v>1119</v>
      </c>
      <c r="B190" t="s">
        <v>2026</v>
      </c>
      <c r="C190" s="1" t="s">
        <v>0</v>
      </c>
      <c r="D190" s="1" t="s">
        <v>248</v>
      </c>
      <c r="E190" s="1" t="s">
        <v>254</v>
      </c>
      <c r="F190" s="1" t="s">
        <v>6</v>
      </c>
      <c r="G190" s="1" t="s">
        <v>4</v>
      </c>
      <c r="H190" s="1" t="s">
        <v>1113</v>
      </c>
      <c r="I190" s="1" t="s">
        <v>251</v>
      </c>
      <c r="J190" s="4">
        <v>6977</v>
      </c>
      <c r="K190" s="108">
        <v>0</v>
      </c>
      <c r="L190" s="4">
        <f t="shared" si="4"/>
        <v>6977</v>
      </c>
      <c r="M190" s="1" t="s">
        <v>2011</v>
      </c>
    </row>
    <row r="191" spans="1:13" x14ac:dyDescent="0.25">
      <c r="A191" t="s">
        <v>1119</v>
      </c>
      <c r="B191" t="s">
        <v>2026</v>
      </c>
      <c r="C191" s="1" t="s">
        <v>0</v>
      </c>
      <c r="D191" s="1" t="s">
        <v>248</v>
      </c>
      <c r="E191" s="1" t="s">
        <v>254</v>
      </c>
      <c r="F191" s="1" t="s">
        <v>8</v>
      </c>
      <c r="G191" s="1" t="s">
        <v>4</v>
      </c>
      <c r="H191" s="1" t="s">
        <v>1113</v>
      </c>
      <c r="I191" s="1" t="s">
        <v>252</v>
      </c>
      <c r="J191" s="4">
        <v>8682</v>
      </c>
      <c r="K191" s="108">
        <v>0</v>
      </c>
      <c r="L191" s="4">
        <f t="shared" si="4"/>
        <v>8682</v>
      </c>
      <c r="M191" s="1" t="s">
        <v>2011</v>
      </c>
    </row>
    <row r="192" spans="1:13" x14ac:dyDescent="0.25">
      <c r="A192" t="s">
        <v>1119</v>
      </c>
      <c r="B192" t="s">
        <v>2026</v>
      </c>
      <c r="C192" s="1" t="s">
        <v>0</v>
      </c>
      <c r="D192" s="1" t="s">
        <v>255</v>
      </c>
      <c r="E192" s="1" t="s">
        <v>230</v>
      </c>
      <c r="F192" s="1" t="s">
        <v>6</v>
      </c>
      <c r="G192" s="1" t="s">
        <v>4</v>
      </c>
      <c r="H192" s="1" t="s">
        <v>1113</v>
      </c>
      <c r="I192" s="1" t="s">
        <v>256</v>
      </c>
      <c r="J192" s="4">
        <v>9880</v>
      </c>
      <c r="K192" s="108">
        <v>0</v>
      </c>
      <c r="L192" s="4">
        <f t="shared" si="4"/>
        <v>9880</v>
      </c>
      <c r="M192" s="1" t="s">
        <v>2011</v>
      </c>
    </row>
    <row r="193" spans="1:13" x14ac:dyDescent="0.25">
      <c r="A193" t="s">
        <v>1119</v>
      </c>
      <c r="B193" t="s">
        <v>2026</v>
      </c>
      <c r="C193" s="1" t="s">
        <v>0</v>
      </c>
      <c r="D193" s="1" t="s">
        <v>255</v>
      </c>
      <c r="E193" s="1" t="s">
        <v>230</v>
      </c>
      <c r="F193" s="1" t="s">
        <v>8</v>
      </c>
      <c r="G193" s="1" t="s">
        <v>4</v>
      </c>
      <c r="H193" s="1" t="s">
        <v>1113</v>
      </c>
      <c r="I193" s="1" t="s">
        <v>257</v>
      </c>
      <c r="J193" s="4">
        <v>19805</v>
      </c>
      <c r="K193" s="108">
        <v>0</v>
      </c>
      <c r="L193" s="4">
        <f t="shared" si="4"/>
        <v>19805</v>
      </c>
      <c r="M193" s="1" t="s">
        <v>2011</v>
      </c>
    </row>
    <row r="194" spans="1:13" x14ac:dyDescent="0.25">
      <c r="A194" t="s">
        <v>1119</v>
      </c>
      <c r="B194" t="s">
        <v>2026</v>
      </c>
      <c r="C194" s="1" t="s">
        <v>0</v>
      </c>
      <c r="D194" s="1" t="s">
        <v>263</v>
      </c>
      <c r="E194" s="1" t="s">
        <v>264</v>
      </c>
      <c r="F194" s="1" t="s">
        <v>6</v>
      </c>
      <c r="G194" s="1" t="s">
        <v>4</v>
      </c>
      <c r="H194" s="1" t="s">
        <v>1113</v>
      </c>
      <c r="I194" s="1" t="s">
        <v>265</v>
      </c>
      <c r="J194" s="4">
        <v>24573</v>
      </c>
      <c r="K194" s="108">
        <v>0</v>
      </c>
      <c r="L194" s="4">
        <f t="shared" si="4"/>
        <v>24573</v>
      </c>
      <c r="M194" s="1" t="s">
        <v>2011</v>
      </c>
    </row>
    <row r="195" spans="1:13" x14ac:dyDescent="0.25">
      <c r="A195" t="s">
        <v>1119</v>
      </c>
      <c r="B195" t="s">
        <v>2026</v>
      </c>
      <c r="C195" s="1" t="s">
        <v>0</v>
      </c>
      <c r="D195" s="1" t="s">
        <v>263</v>
      </c>
      <c r="E195" s="1" t="s">
        <v>264</v>
      </c>
      <c r="F195" s="1" t="s">
        <v>8</v>
      </c>
      <c r="G195" s="1" t="s">
        <v>4</v>
      </c>
      <c r="H195" s="1" t="s">
        <v>1113</v>
      </c>
      <c r="I195" s="1" t="s">
        <v>266</v>
      </c>
      <c r="J195" s="4">
        <v>54969</v>
      </c>
      <c r="K195" s="108">
        <v>0</v>
      </c>
      <c r="L195" s="4">
        <f t="shared" si="4"/>
        <v>54969</v>
      </c>
      <c r="M195" s="1" t="s">
        <v>2011</v>
      </c>
    </row>
    <row r="196" spans="1:13" x14ac:dyDescent="0.25">
      <c r="A196" t="s">
        <v>1119</v>
      </c>
      <c r="B196" t="s">
        <v>2026</v>
      </c>
      <c r="C196" s="1" t="s">
        <v>0</v>
      </c>
      <c r="D196" s="1" t="s">
        <v>263</v>
      </c>
      <c r="E196" s="1" t="s">
        <v>18</v>
      </c>
      <c r="F196" s="1" t="s">
        <v>6</v>
      </c>
      <c r="G196" s="1" t="s">
        <v>4</v>
      </c>
      <c r="H196" s="1" t="s">
        <v>1113</v>
      </c>
      <c r="I196" s="1" t="s">
        <v>265</v>
      </c>
      <c r="J196" s="4">
        <v>648</v>
      </c>
      <c r="K196" s="108">
        <v>0</v>
      </c>
      <c r="L196" s="4">
        <f t="shared" si="4"/>
        <v>648</v>
      </c>
      <c r="M196" s="1" t="s">
        <v>2011</v>
      </c>
    </row>
    <row r="197" spans="1:13" x14ac:dyDescent="0.25">
      <c r="A197" t="s">
        <v>1119</v>
      </c>
      <c r="B197" t="s">
        <v>2026</v>
      </c>
      <c r="C197" s="1" t="s">
        <v>0</v>
      </c>
      <c r="D197" s="1" t="s">
        <v>263</v>
      </c>
      <c r="E197" s="1" t="s">
        <v>18</v>
      </c>
      <c r="F197" s="1" t="s">
        <v>8</v>
      </c>
      <c r="G197" s="1" t="s">
        <v>4</v>
      </c>
      <c r="H197" s="1" t="s">
        <v>1113</v>
      </c>
      <c r="I197" s="1" t="s">
        <v>266</v>
      </c>
      <c r="J197" s="4">
        <v>1446</v>
      </c>
      <c r="K197" s="108">
        <v>0</v>
      </c>
      <c r="L197" s="4">
        <f t="shared" si="4"/>
        <v>1446</v>
      </c>
      <c r="M197" s="1" t="s">
        <v>2011</v>
      </c>
    </row>
    <row r="198" spans="1:13" x14ac:dyDescent="0.25">
      <c r="A198" t="s">
        <v>1119</v>
      </c>
      <c r="B198" t="s">
        <v>2026</v>
      </c>
      <c r="C198" s="1" t="s">
        <v>0</v>
      </c>
      <c r="D198" s="1" t="s">
        <v>267</v>
      </c>
      <c r="E198" s="1" t="s">
        <v>18</v>
      </c>
      <c r="F198" s="1" t="s">
        <v>6</v>
      </c>
      <c r="G198" s="1" t="s">
        <v>4</v>
      </c>
      <c r="H198" s="1" t="s">
        <v>1113</v>
      </c>
      <c r="I198" s="1" t="s">
        <v>268</v>
      </c>
      <c r="J198" s="4">
        <v>14947</v>
      </c>
      <c r="K198" s="108">
        <v>0</v>
      </c>
      <c r="L198" s="4">
        <f t="shared" si="4"/>
        <v>14947</v>
      </c>
      <c r="M198" s="1" t="s">
        <v>2011</v>
      </c>
    </row>
    <row r="199" spans="1:13" x14ac:dyDescent="0.25">
      <c r="A199" t="s">
        <v>1119</v>
      </c>
      <c r="B199" t="s">
        <v>2026</v>
      </c>
      <c r="C199" s="1" t="s">
        <v>0</v>
      </c>
      <c r="D199" s="1" t="s">
        <v>267</v>
      </c>
      <c r="E199" s="1" t="s">
        <v>18</v>
      </c>
      <c r="F199" s="1" t="s">
        <v>8</v>
      </c>
      <c r="G199" s="1" t="s">
        <v>4</v>
      </c>
      <c r="H199" s="1" t="s">
        <v>1113</v>
      </c>
      <c r="I199" s="1" t="s">
        <v>269</v>
      </c>
      <c r="J199" s="4">
        <v>27952</v>
      </c>
      <c r="K199" s="108">
        <v>0</v>
      </c>
      <c r="L199" s="4">
        <f t="shared" si="4"/>
        <v>27952</v>
      </c>
      <c r="M199" s="1" t="s">
        <v>2011</v>
      </c>
    </row>
    <row r="200" spans="1:13" x14ac:dyDescent="0.25">
      <c r="A200" t="s">
        <v>1119</v>
      </c>
      <c r="B200" t="s">
        <v>2026</v>
      </c>
      <c r="C200" s="1" t="s">
        <v>0</v>
      </c>
      <c r="D200" s="1" t="s">
        <v>267</v>
      </c>
      <c r="E200" s="1" t="s">
        <v>18</v>
      </c>
      <c r="F200" s="1" t="s">
        <v>10</v>
      </c>
      <c r="G200" s="1" t="s">
        <v>4</v>
      </c>
      <c r="H200" s="1" t="s">
        <v>1111</v>
      </c>
      <c r="I200" s="1" t="s">
        <v>270</v>
      </c>
      <c r="J200" s="4">
        <v>3520</v>
      </c>
      <c r="K200" s="108">
        <v>0</v>
      </c>
      <c r="L200" s="4">
        <f t="shared" si="4"/>
        <v>3520</v>
      </c>
      <c r="M200" s="1" t="s">
        <v>1121</v>
      </c>
    </row>
    <row r="201" spans="1:13" x14ac:dyDescent="0.25">
      <c r="A201" t="s">
        <v>1119</v>
      </c>
      <c r="B201" t="s">
        <v>2026</v>
      </c>
      <c r="C201" s="1" t="s">
        <v>0</v>
      </c>
      <c r="D201" s="1" t="s">
        <v>267</v>
      </c>
      <c r="E201" s="1" t="s">
        <v>18</v>
      </c>
      <c r="F201" s="1" t="s">
        <v>246</v>
      </c>
      <c r="G201" s="1" t="s">
        <v>4</v>
      </c>
      <c r="H201" s="1" t="s">
        <v>1108</v>
      </c>
      <c r="I201" s="1" t="s">
        <v>271</v>
      </c>
      <c r="J201" s="4">
        <v>300</v>
      </c>
      <c r="K201" s="108">
        <v>0</v>
      </c>
      <c r="L201" s="4">
        <f t="shared" si="4"/>
        <v>300</v>
      </c>
      <c r="M201" s="1" t="s">
        <v>1121</v>
      </c>
    </row>
    <row r="202" spans="1:13" x14ac:dyDescent="0.25">
      <c r="A202" t="s">
        <v>1119</v>
      </c>
      <c r="B202" t="s">
        <v>2026</v>
      </c>
      <c r="C202" s="1" t="s">
        <v>0</v>
      </c>
      <c r="D202" s="1" t="s">
        <v>272</v>
      </c>
      <c r="E202" s="1" t="s">
        <v>264</v>
      </c>
      <c r="F202" s="1" t="s">
        <v>6</v>
      </c>
      <c r="G202" s="1" t="s">
        <v>4</v>
      </c>
      <c r="H202" s="1" t="s">
        <v>1113</v>
      </c>
      <c r="I202" s="1" t="s">
        <v>273</v>
      </c>
      <c r="J202" s="4">
        <v>134139</v>
      </c>
      <c r="K202" s="108">
        <v>0</v>
      </c>
      <c r="L202" s="4">
        <f t="shared" si="4"/>
        <v>134139</v>
      </c>
      <c r="M202" s="1" t="s">
        <v>2011</v>
      </c>
    </row>
    <row r="203" spans="1:13" x14ac:dyDescent="0.25">
      <c r="A203" t="s">
        <v>1119</v>
      </c>
      <c r="B203" t="s">
        <v>2026</v>
      </c>
      <c r="C203" s="1" t="s">
        <v>0</v>
      </c>
      <c r="D203" s="1" t="s">
        <v>272</v>
      </c>
      <c r="E203" s="1" t="s">
        <v>264</v>
      </c>
      <c r="F203" s="1" t="s">
        <v>8</v>
      </c>
      <c r="G203" s="1" t="s">
        <v>4</v>
      </c>
      <c r="H203" s="1" t="s">
        <v>1113</v>
      </c>
      <c r="I203" s="1" t="s">
        <v>274</v>
      </c>
      <c r="J203" s="4">
        <v>289604</v>
      </c>
      <c r="K203" s="108">
        <v>0</v>
      </c>
      <c r="L203" s="4">
        <f t="shared" si="4"/>
        <v>289604</v>
      </c>
      <c r="M203" s="1" t="s">
        <v>2011</v>
      </c>
    </row>
    <row r="204" spans="1:13" x14ac:dyDescent="0.25">
      <c r="A204" t="s">
        <v>1119</v>
      </c>
      <c r="B204" t="s">
        <v>2026</v>
      </c>
      <c r="C204" s="1" t="s">
        <v>0</v>
      </c>
      <c r="D204" s="1" t="s">
        <v>272</v>
      </c>
      <c r="E204" s="1" t="s">
        <v>18</v>
      </c>
      <c r="F204" s="1" t="s">
        <v>6</v>
      </c>
      <c r="G204" s="1" t="s">
        <v>4</v>
      </c>
      <c r="H204" s="1" t="s">
        <v>1113</v>
      </c>
      <c r="I204" s="1" t="s">
        <v>273</v>
      </c>
      <c r="J204" s="4">
        <v>4018</v>
      </c>
      <c r="K204" s="108">
        <v>0</v>
      </c>
      <c r="L204" s="4">
        <f t="shared" si="4"/>
        <v>4018</v>
      </c>
      <c r="M204" s="1" t="s">
        <v>2011</v>
      </c>
    </row>
    <row r="205" spans="1:13" x14ac:dyDescent="0.25">
      <c r="A205" t="s">
        <v>1119</v>
      </c>
      <c r="B205" t="s">
        <v>2026</v>
      </c>
      <c r="C205" s="1" t="s">
        <v>0</v>
      </c>
      <c r="D205" s="1" t="s">
        <v>272</v>
      </c>
      <c r="E205" s="1" t="s">
        <v>18</v>
      </c>
      <c r="F205" s="1" t="s">
        <v>8</v>
      </c>
      <c r="G205" s="1" t="s">
        <v>4</v>
      </c>
      <c r="H205" s="1" t="s">
        <v>1113</v>
      </c>
      <c r="I205" s="1" t="s">
        <v>274</v>
      </c>
      <c r="J205" s="4">
        <v>8318</v>
      </c>
      <c r="K205" s="108">
        <v>0</v>
      </c>
      <c r="L205" s="4">
        <f t="shared" si="4"/>
        <v>8318</v>
      </c>
      <c r="M205" s="1" t="s">
        <v>2011</v>
      </c>
    </row>
    <row r="206" spans="1:13" x14ac:dyDescent="0.25">
      <c r="A206" t="s">
        <v>1119</v>
      </c>
      <c r="B206" t="s">
        <v>2026</v>
      </c>
      <c r="C206" s="1" t="s">
        <v>0</v>
      </c>
      <c r="D206" s="1" t="s">
        <v>275</v>
      </c>
      <c r="E206" s="1" t="s">
        <v>264</v>
      </c>
      <c r="F206" s="1" t="s">
        <v>164</v>
      </c>
      <c r="G206" s="1" t="s">
        <v>4</v>
      </c>
      <c r="H206" s="1" t="s">
        <v>1109</v>
      </c>
      <c r="I206" s="1" t="s">
        <v>276</v>
      </c>
      <c r="J206" s="4">
        <v>2000</v>
      </c>
      <c r="K206" s="108">
        <v>0</v>
      </c>
      <c r="L206" s="4">
        <f t="shared" si="4"/>
        <v>2000</v>
      </c>
      <c r="M206" s="1" t="s">
        <v>1121</v>
      </c>
    </row>
    <row r="207" spans="1:13" x14ac:dyDescent="0.25">
      <c r="A207" t="s">
        <v>1119</v>
      </c>
      <c r="B207" t="s">
        <v>2026</v>
      </c>
      <c r="C207" s="1" t="s">
        <v>0</v>
      </c>
      <c r="D207" s="1" t="s">
        <v>275</v>
      </c>
      <c r="E207" s="1" t="s">
        <v>264</v>
      </c>
      <c r="F207" s="1" t="s">
        <v>6</v>
      </c>
      <c r="G207" s="1" t="s">
        <v>4</v>
      </c>
      <c r="H207" s="1" t="s">
        <v>1113</v>
      </c>
      <c r="I207" s="1" t="s">
        <v>277</v>
      </c>
      <c r="J207" s="4">
        <v>45113</v>
      </c>
      <c r="K207" s="108">
        <v>0</v>
      </c>
      <c r="L207" s="4">
        <f t="shared" si="4"/>
        <v>45113</v>
      </c>
      <c r="M207" s="1" t="s">
        <v>2011</v>
      </c>
    </row>
    <row r="208" spans="1:13" x14ac:dyDescent="0.25">
      <c r="A208" t="s">
        <v>1119</v>
      </c>
      <c r="B208" t="s">
        <v>2026</v>
      </c>
      <c r="C208" s="1" t="s">
        <v>0</v>
      </c>
      <c r="D208" s="1" t="s">
        <v>275</v>
      </c>
      <c r="E208" s="1" t="s">
        <v>264</v>
      </c>
      <c r="F208" s="1" t="s">
        <v>8</v>
      </c>
      <c r="G208" s="1" t="s">
        <v>4</v>
      </c>
      <c r="H208" s="1" t="s">
        <v>1113</v>
      </c>
      <c r="I208" s="1" t="s">
        <v>278</v>
      </c>
      <c r="J208" s="4">
        <v>98438</v>
      </c>
      <c r="K208" s="108">
        <v>0</v>
      </c>
      <c r="L208" s="4">
        <f t="shared" si="4"/>
        <v>98438</v>
      </c>
      <c r="M208" s="1" t="s">
        <v>2011</v>
      </c>
    </row>
    <row r="209" spans="1:13" x14ac:dyDescent="0.25">
      <c r="A209" t="s">
        <v>1119</v>
      </c>
      <c r="B209" t="s">
        <v>2026</v>
      </c>
      <c r="C209" s="1" t="s">
        <v>0</v>
      </c>
      <c r="D209" s="1" t="s">
        <v>275</v>
      </c>
      <c r="E209" s="1" t="s">
        <v>264</v>
      </c>
      <c r="F209" s="1" t="s">
        <v>246</v>
      </c>
      <c r="G209" s="1" t="s">
        <v>4</v>
      </c>
      <c r="H209" s="1" t="s">
        <v>1108</v>
      </c>
      <c r="I209" s="1" t="s">
        <v>279</v>
      </c>
      <c r="J209" s="4">
        <v>450</v>
      </c>
      <c r="K209" s="108">
        <v>0</v>
      </c>
      <c r="L209" s="4">
        <f t="shared" si="4"/>
        <v>450</v>
      </c>
      <c r="M209" s="1" t="s">
        <v>1121</v>
      </c>
    </row>
    <row r="210" spans="1:13" x14ac:dyDescent="0.25">
      <c r="A210" t="s">
        <v>1119</v>
      </c>
      <c r="B210" t="s">
        <v>2026</v>
      </c>
      <c r="C210" s="1" t="s">
        <v>0</v>
      </c>
      <c r="D210" s="1" t="s">
        <v>280</v>
      </c>
      <c r="E210" s="1" t="s">
        <v>281</v>
      </c>
      <c r="F210" s="1" t="s">
        <v>6</v>
      </c>
      <c r="G210" s="1" t="s">
        <v>4</v>
      </c>
      <c r="H210" s="1" t="s">
        <v>1113</v>
      </c>
      <c r="I210" s="1" t="s">
        <v>282</v>
      </c>
      <c r="J210" s="4">
        <v>25040</v>
      </c>
      <c r="K210" s="108">
        <v>0</v>
      </c>
      <c r="L210" s="4">
        <f t="shared" si="4"/>
        <v>25040</v>
      </c>
      <c r="M210" s="1" t="s">
        <v>2011</v>
      </c>
    </row>
    <row r="211" spans="1:13" x14ac:dyDescent="0.25">
      <c r="A211" t="s">
        <v>1119</v>
      </c>
      <c r="B211" t="s">
        <v>2026</v>
      </c>
      <c r="C211" s="1" t="s">
        <v>0</v>
      </c>
      <c r="D211" s="1" t="s">
        <v>280</v>
      </c>
      <c r="E211" s="1" t="s">
        <v>281</v>
      </c>
      <c r="F211" s="1" t="s">
        <v>8</v>
      </c>
      <c r="G211" s="1" t="s">
        <v>4</v>
      </c>
      <c r="H211" s="1" t="s">
        <v>1113</v>
      </c>
      <c r="I211" s="1" t="s">
        <v>283</v>
      </c>
      <c r="J211" s="4">
        <v>49540</v>
      </c>
      <c r="K211" s="108">
        <v>0</v>
      </c>
      <c r="L211" s="4">
        <f t="shared" si="4"/>
        <v>49540</v>
      </c>
      <c r="M211" s="1" t="s">
        <v>2011</v>
      </c>
    </row>
    <row r="212" spans="1:13" x14ac:dyDescent="0.25">
      <c r="A212" t="s">
        <v>1119</v>
      </c>
      <c r="B212" t="s">
        <v>2026</v>
      </c>
      <c r="C212" s="1" t="s">
        <v>0</v>
      </c>
      <c r="D212" s="1" t="s">
        <v>280</v>
      </c>
      <c r="E212" s="1" t="s">
        <v>281</v>
      </c>
      <c r="F212" s="1" t="s">
        <v>10</v>
      </c>
      <c r="G212" s="1" t="s">
        <v>4</v>
      </c>
      <c r="H212" s="1" t="s">
        <v>1111</v>
      </c>
      <c r="I212" s="1" t="s">
        <v>284</v>
      </c>
      <c r="J212" s="4">
        <v>4000</v>
      </c>
      <c r="K212" s="108">
        <v>0</v>
      </c>
      <c r="L212" s="4">
        <f t="shared" si="4"/>
        <v>4000</v>
      </c>
      <c r="M212" s="1" t="s">
        <v>1121</v>
      </c>
    </row>
    <row r="213" spans="1:13" x14ac:dyDescent="0.25">
      <c r="A213" t="s">
        <v>1119</v>
      </c>
      <c r="B213" t="s">
        <v>2026</v>
      </c>
      <c r="C213" s="1" t="s">
        <v>0</v>
      </c>
      <c r="D213" s="1" t="s">
        <v>280</v>
      </c>
      <c r="E213" s="1" t="s">
        <v>18</v>
      </c>
      <c r="F213" s="1" t="s">
        <v>6</v>
      </c>
      <c r="G213" s="1" t="s">
        <v>4</v>
      </c>
      <c r="H213" s="1" t="s">
        <v>1113</v>
      </c>
      <c r="I213" s="1" t="s">
        <v>282</v>
      </c>
      <c r="J213" s="4">
        <v>1980</v>
      </c>
      <c r="K213" s="108">
        <v>0</v>
      </c>
      <c r="L213" s="4">
        <f t="shared" si="4"/>
        <v>1980</v>
      </c>
      <c r="M213" s="1" t="s">
        <v>2011</v>
      </c>
    </row>
    <row r="214" spans="1:13" x14ac:dyDescent="0.25">
      <c r="A214" t="s">
        <v>1119</v>
      </c>
      <c r="B214" t="s">
        <v>2026</v>
      </c>
      <c r="C214" s="1" t="s">
        <v>0</v>
      </c>
      <c r="D214" s="1" t="s">
        <v>280</v>
      </c>
      <c r="E214" s="1" t="s">
        <v>18</v>
      </c>
      <c r="F214" s="1" t="s">
        <v>8</v>
      </c>
      <c r="G214" s="1" t="s">
        <v>4</v>
      </c>
      <c r="H214" s="1" t="s">
        <v>1113</v>
      </c>
      <c r="I214" s="1" t="s">
        <v>283</v>
      </c>
      <c r="J214" s="4">
        <v>3961</v>
      </c>
      <c r="K214" s="108">
        <v>0</v>
      </c>
      <c r="L214" s="4">
        <f t="shared" si="4"/>
        <v>3961</v>
      </c>
      <c r="M214" s="1" t="s">
        <v>2011</v>
      </c>
    </row>
    <row r="215" spans="1:13" x14ac:dyDescent="0.25">
      <c r="A215" t="s">
        <v>1118</v>
      </c>
      <c r="B215" t="s">
        <v>2026</v>
      </c>
      <c r="C215" s="1" t="s">
        <v>0</v>
      </c>
      <c r="D215" s="1" t="s">
        <v>285</v>
      </c>
      <c r="E215" s="1" t="s">
        <v>51</v>
      </c>
      <c r="F215" s="1" t="s">
        <v>286</v>
      </c>
      <c r="G215" s="1" t="s">
        <v>53</v>
      </c>
      <c r="H215" s="1" t="s">
        <v>1117</v>
      </c>
      <c r="I215" s="1" t="s">
        <v>287</v>
      </c>
      <c r="J215" s="4">
        <v>-4000</v>
      </c>
      <c r="K215" s="108">
        <v>0</v>
      </c>
      <c r="L215" s="4">
        <f t="shared" si="4"/>
        <v>-4000</v>
      </c>
      <c r="M215" s="1" t="s">
        <v>2012</v>
      </c>
    </row>
    <row r="216" spans="1:13" x14ac:dyDescent="0.25">
      <c r="A216" t="s">
        <v>1119</v>
      </c>
      <c r="B216" t="s">
        <v>2026</v>
      </c>
      <c r="C216" s="1" t="s">
        <v>0</v>
      </c>
      <c r="D216" s="1" t="s">
        <v>285</v>
      </c>
      <c r="E216" s="1" t="s">
        <v>281</v>
      </c>
      <c r="F216" s="1" t="s">
        <v>288</v>
      </c>
      <c r="G216" s="1" t="s">
        <v>53</v>
      </c>
      <c r="H216" s="1" t="s">
        <v>1111</v>
      </c>
      <c r="I216" s="1" t="s">
        <v>289</v>
      </c>
      <c r="J216" s="4">
        <v>4000</v>
      </c>
      <c r="K216" s="108">
        <v>0</v>
      </c>
      <c r="L216" s="4">
        <f t="shared" si="4"/>
        <v>4000</v>
      </c>
      <c r="M216" s="1" t="s">
        <v>2012</v>
      </c>
    </row>
    <row r="217" spans="1:13" x14ac:dyDescent="0.25">
      <c r="A217" t="s">
        <v>1118</v>
      </c>
      <c r="B217" t="s">
        <v>2026</v>
      </c>
      <c r="C217" s="1" t="s">
        <v>0</v>
      </c>
      <c r="D217" s="1" t="s">
        <v>290</v>
      </c>
      <c r="E217" s="1" t="s">
        <v>51</v>
      </c>
      <c r="F217" s="1" t="s">
        <v>286</v>
      </c>
      <c r="G217" s="1" t="s">
        <v>53</v>
      </c>
      <c r="H217" s="1" t="s">
        <v>1117</v>
      </c>
      <c r="I217" s="1" t="s">
        <v>291</v>
      </c>
      <c r="J217" s="4">
        <v>-3400</v>
      </c>
      <c r="K217" s="108">
        <v>0</v>
      </c>
      <c r="L217" s="4">
        <f t="shared" si="4"/>
        <v>-3400</v>
      </c>
      <c r="M217" s="1" t="s">
        <v>2012</v>
      </c>
    </row>
    <row r="218" spans="1:13" x14ac:dyDescent="0.25">
      <c r="A218" t="s">
        <v>1119</v>
      </c>
      <c r="B218" t="s">
        <v>2026</v>
      </c>
      <c r="C218" s="1" t="s">
        <v>0</v>
      </c>
      <c r="D218" s="1" t="s">
        <v>290</v>
      </c>
      <c r="E218" s="1" t="s">
        <v>281</v>
      </c>
      <c r="F218" s="1" t="s">
        <v>70</v>
      </c>
      <c r="G218" s="1" t="s">
        <v>53</v>
      </c>
      <c r="H218" s="1" t="s">
        <v>1106</v>
      </c>
      <c r="I218" s="1" t="s">
        <v>291</v>
      </c>
      <c r="J218" s="4">
        <v>400</v>
      </c>
      <c r="K218" s="108">
        <v>0</v>
      </c>
      <c r="L218" s="4">
        <f t="shared" si="4"/>
        <v>400</v>
      </c>
      <c r="M218" s="1" t="s">
        <v>2012</v>
      </c>
    </row>
    <row r="219" spans="1:13" x14ac:dyDescent="0.25">
      <c r="A219" t="s">
        <v>1119</v>
      </c>
      <c r="B219" t="s">
        <v>2026</v>
      </c>
      <c r="C219" s="1" t="s">
        <v>0</v>
      </c>
      <c r="D219" s="1" t="s">
        <v>290</v>
      </c>
      <c r="E219" s="1" t="s">
        <v>281</v>
      </c>
      <c r="F219" s="1" t="s">
        <v>288</v>
      </c>
      <c r="G219" s="1" t="s">
        <v>53</v>
      </c>
      <c r="H219" s="1" t="s">
        <v>1111</v>
      </c>
      <c r="I219" s="1" t="s">
        <v>291</v>
      </c>
      <c r="J219" s="4">
        <v>3000</v>
      </c>
      <c r="K219" s="108">
        <v>0</v>
      </c>
      <c r="L219" s="4">
        <f t="shared" ref="L219:L264" si="5">J219-K219</f>
        <v>3000</v>
      </c>
      <c r="M219" s="1" t="s">
        <v>2012</v>
      </c>
    </row>
    <row r="220" spans="1:13" x14ac:dyDescent="0.25">
      <c r="A220" t="s">
        <v>1118</v>
      </c>
      <c r="B220" t="s">
        <v>2026</v>
      </c>
      <c r="C220" s="1" t="s">
        <v>0</v>
      </c>
      <c r="D220" s="1" t="s">
        <v>292</v>
      </c>
      <c r="E220" s="1" t="s">
        <v>51</v>
      </c>
      <c r="F220" s="1" t="s">
        <v>293</v>
      </c>
      <c r="G220" s="1" t="s">
        <v>53</v>
      </c>
      <c r="H220" s="1" t="s">
        <v>1117</v>
      </c>
      <c r="I220" s="1" t="s">
        <v>294</v>
      </c>
      <c r="J220" s="4">
        <v>-100</v>
      </c>
      <c r="K220" s="108">
        <v>0</v>
      </c>
      <c r="L220" s="4">
        <f t="shared" si="5"/>
        <v>-100</v>
      </c>
      <c r="M220" s="1" t="s">
        <v>2012</v>
      </c>
    </row>
    <row r="221" spans="1:13" x14ac:dyDescent="0.25">
      <c r="A221" t="s">
        <v>1119</v>
      </c>
      <c r="B221" t="s">
        <v>2026</v>
      </c>
      <c r="C221" s="1" t="s">
        <v>0</v>
      </c>
      <c r="D221" s="1" t="s">
        <v>292</v>
      </c>
      <c r="E221" s="1" t="s">
        <v>295</v>
      </c>
      <c r="F221" s="1" t="s">
        <v>296</v>
      </c>
      <c r="G221" s="1" t="s">
        <v>53</v>
      </c>
      <c r="H221" s="1" t="s">
        <v>1111</v>
      </c>
      <c r="I221" s="1" t="s">
        <v>297</v>
      </c>
      <c r="J221" s="4">
        <v>100</v>
      </c>
      <c r="K221" s="108">
        <v>0</v>
      </c>
      <c r="L221" s="4">
        <f t="shared" si="5"/>
        <v>100</v>
      </c>
      <c r="M221" s="1" t="s">
        <v>2012</v>
      </c>
    </row>
    <row r="222" spans="1:13" x14ac:dyDescent="0.25">
      <c r="A222" t="s">
        <v>1119</v>
      </c>
      <c r="B222" t="s">
        <v>2026</v>
      </c>
      <c r="C222" s="1" t="s">
        <v>0</v>
      </c>
      <c r="D222" s="1" t="s">
        <v>298</v>
      </c>
      <c r="E222" s="1" t="s">
        <v>49</v>
      </c>
      <c r="F222" s="1" t="s">
        <v>6</v>
      </c>
      <c r="G222" s="1" t="s">
        <v>4</v>
      </c>
      <c r="H222" s="1" t="s">
        <v>1113</v>
      </c>
      <c r="I222" s="1" t="s">
        <v>299</v>
      </c>
      <c r="J222" s="4">
        <v>16934</v>
      </c>
      <c r="K222" s="108">
        <v>0</v>
      </c>
      <c r="L222" s="4">
        <f t="shared" si="5"/>
        <v>16934</v>
      </c>
      <c r="M222" s="1" t="s">
        <v>2011</v>
      </c>
    </row>
    <row r="223" spans="1:13" x14ac:dyDescent="0.25">
      <c r="A223" t="s">
        <v>1119</v>
      </c>
      <c r="B223" t="s">
        <v>2026</v>
      </c>
      <c r="C223" s="1" t="s">
        <v>0</v>
      </c>
      <c r="D223" s="1" t="s">
        <v>298</v>
      </c>
      <c r="E223" s="1" t="s">
        <v>49</v>
      </c>
      <c r="F223" s="1" t="s">
        <v>8</v>
      </c>
      <c r="G223" s="1" t="s">
        <v>4</v>
      </c>
      <c r="H223" s="1" t="s">
        <v>1113</v>
      </c>
      <c r="I223" s="1" t="s">
        <v>300</v>
      </c>
      <c r="J223" s="4">
        <v>24509</v>
      </c>
      <c r="K223" s="108">
        <v>0</v>
      </c>
      <c r="L223" s="4">
        <f t="shared" si="5"/>
        <v>24509</v>
      </c>
      <c r="M223" s="1" t="s">
        <v>2011</v>
      </c>
    </row>
    <row r="224" spans="1:13" x14ac:dyDescent="0.25">
      <c r="A224" t="s">
        <v>1119</v>
      </c>
      <c r="B224" t="s">
        <v>2026</v>
      </c>
      <c r="C224" s="1" t="s">
        <v>0</v>
      </c>
      <c r="D224" s="1" t="s">
        <v>298</v>
      </c>
      <c r="E224" s="1" t="s">
        <v>18</v>
      </c>
      <c r="F224" s="1" t="s">
        <v>6</v>
      </c>
      <c r="G224" s="1" t="s">
        <v>4</v>
      </c>
      <c r="H224" s="1" t="s">
        <v>1113</v>
      </c>
      <c r="I224" s="1" t="s">
        <v>299</v>
      </c>
      <c r="J224" s="4">
        <v>833</v>
      </c>
      <c r="K224" s="108">
        <v>0</v>
      </c>
      <c r="L224" s="4">
        <f t="shared" si="5"/>
        <v>833</v>
      </c>
      <c r="M224" s="1" t="s">
        <v>2011</v>
      </c>
    </row>
    <row r="225" spans="1:13" x14ac:dyDescent="0.25">
      <c r="A225" t="s">
        <v>1119</v>
      </c>
      <c r="B225" t="s">
        <v>2026</v>
      </c>
      <c r="C225" s="1" t="s">
        <v>0</v>
      </c>
      <c r="D225" s="1" t="s">
        <v>298</v>
      </c>
      <c r="E225" s="1" t="s">
        <v>18</v>
      </c>
      <c r="F225" s="1" t="s">
        <v>8</v>
      </c>
      <c r="G225" s="1" t="s">
        <v>4</v>
      </c>
      <c r="H225" s="1" t="s">
        <v>1113</v>
      </c>
      <c r="I225" s="1" t="s">
        <v>300</v>
      </c>
      <c r="J225" s="4">
        <v>523</v>
      </c>
      <c r="K225" s="108">
        <v>0</v>
      </c>
      <c r="L225" s="4">
        <f t="shared" si="5"/>
        <v>523</v>
      </c>
      <c r="M225" s="1" t="s">
        <v>2011</v>
      </c>
    </row>
    <row r="226" spans="1:13" x14ac:dyDescent="0.25">
      <c r="A226" t="s">
        <v>1119</v>
      </c>
      <c r="B226" t="s">
        <v>2026</v>
      </c>
      <c r="C226" s="1" t="s">
        <v>0</v>
      </c>
      <c r="D226" s="1" t="s">
        <v>301</v>
      </c>
      <c r="E226" s="1" t="s">
        <v>264</v>
      </c>
      <c r="F226" s="1" t="s">
        <v>6</v>
      </c>
      <c r="G226" s="1" t="s">
        <v>4</v>
      </c>
      <c r="H226" s="1" t="s">
        <v>1113</v>
      </c>
      <c r="I226" s="1" t="s">
        <v>302</v>
      </c>
      <c r="J226" s="4">
        <v>33968</v>
      </c>
      <c r="K226" s="108">
        <v>0</v>
      </c>
      <c r="L226" s="4">
        <f t="shared" si="5"/>
        <v>33968</v>
      </c>
      <c r="M226" s="1" t="s">
        <v>2011</v>
      </c>
    </row>
    <row r="227" spans="1:13" x14ac:dyDescent="0.25">
      <c r="A227" t="s">
        <v>1119</v>
      </c>
      <c r="B227" t="s">
        <v>2026</v>
      </c>
      <c r="C227" s="1" t="s">
        <v>0</v>
      </c>
      <c r="D227" s="1" t="s">
        <v>301</v>
      </c>
      <c r="E227" s="1" t="s">
        <v>264</v>
      </c>
      <c r="F227" s="1" t="s">
        <v>8</v>
      </c>
      <c r="G227" s="1" t="s">
        <v>4</v>
      </c>
      <c r="H227" s="1" t="s">
        <v>1113</v>
      </c>
      <c r="I227" s="1" t="s">
        <v>303</v>
      </c>
      <c r="J227" s="4">
        <v>52093</v>
      </c>
      <c r="K227" s="108">
        <v>0</v>
      </c>
      <c r="L227" s="4">
        <f t="shared" si="5"/>
        <v>52093</v>
      </c>
      <c r="M227" s="1" t="s">
        <v>2011</v>
      </c>
    </row>
    <row r="228" spans="1:13" x14ac:dyDescent="0.25">
      <c r="A228" t="s">
        <v>1119</v>
      </c>
      <c r="B228" t="s">
        <v>2026</v>
      </c>
      <c r="C228" s="1" t="s">
        <v>0</v>
      </c>
      <c r="D228" s="1" t="s">
        <v>301</v>
      </c>
      <c r="E228" s="1" t="s">
        <v>264</v>
      </c>
      <c r="F228" s="1" t="s">
        <v>10</v>
      </c>
      <c r="G228" s="1" t="s">
        <v>4</v>
      </c>
      <c r="H228" s="1" t="s">
        <v>1111</v>
      </c>
      <c r="I228" s="1" t="s">
        <v>304</v>
      </c>
      <c r="J228" s="4">
        <v>4000</v>
      </c>
      <c r="K228" s="108">
        <v>0</v>
      </c>
      <c r="L228" s="4">
        <f t="shared" si="5"/>
        <v>4000</v>
      </c>
      <c r="M228" s="1" t="s">
        <v>1121</v>
      </c>
    </row>
    <row r="229" spans="1:13" x14ac:dyDescent="0.25">
      <c r="A229" t="s">
        <v>1119</v>
      </c>
      <c r="B229" t="s">
        <v>2026</v>
      </c>
      <c r="C229" s="1" t="s">
        <v>0</v>
      </c>
      <c r="D229" s="1" t="s">
        <v>301</v>
      </c>
      <c r="E229" s="1" t="s">
        <v>264</v>
      </c>
      <c r="F229" s="1" t="s">
        <v>12</v>
      </c>
      <c r="G229" s="1" t="s">
        <v>4</v>
      </c>
      <c r="H229" s="1" t="s">
        <v>1111</v>
      </c>
      <c r="I229" s="1" t="s">
        <v>305</v>
      </c>
      <c r="J229" s="4">
        <v>400</v>
      </c>
      <c r="K229" s="108">
        <v>0</v>
      </c>
      <c r="L229" s="4">
        <f t="shared" si="5"/>
        <v>400</v>
      </c>
      <c r="M229" s="1" t="s">
        <v>1121</v>
      </c>
    </row>
    <row r="230" spans="1:13" x14ac:dyDescent="0.25">
      <c r="A230" t="s">
        <v>1119</v>
      </c>
      <c r="B230" t="s">
        <v>2026</v>
      </c>
      <c r="C230" s="1" t="s">
        <v>0</v>
      </c>
      <c r="D230" s="1" t="s">
        <v>301</v>
      </c>
      <c r="E230" s="1" t="s">
        <v>18</v>
      </c>
      <c r="F230" s="1" t="s">
        <v>6</v>
      </c>
      <c r="G230" s="1" t="s">
        <v>4</v>
      </c>
      <c r="H230" s="1" t="s">
        <v>1113</v>
      </c>
      <c r="I230" s="1" t="s">
        <v>302</v>
      </c>
      <c r="J230" s="4">
        <v>2020</v>
      </c>
      <c r="K230" s="108">
        <v>0</v>
      </c>
      <c r="L230" s="4">
        <f t="shared" si="5"/>
        <v>2020</v>
      </c>
      <c r="M230" s="1" t="s">
        <v>2011</v>
      </c>
    </row>
    <row r="231" spans="1:13" x14ac:dyDescent="0.25">
      <c r="A231" t="s">
        <v>1119</v>
      </c>
      <c r="B231" t="s">
        <v>2026</v>
      </c>
      <c r="C231" s="1" t="s">
        <v>0</v>
      </c>
      <c r="D231" s="1" t="s">
        <v>301</v>
      </c>
      <c r="E231" s="1" t="s">
        <v>18</v>
      </c>
      <c r="F231" s="1" t="s">
        <v>8</v>
      </c>
      <c r="G231" s="1" t="s">
        <v>4</v>
      </c>
      <c r="H231" s="1" t="s">
        <v>1113</v>
      </c>
      <c r="I231" s="1" t="s">
        <v>303</v>
      </c>
      <c r="J231" s="4">
        <v>4290</v>
      </c>
      <c r="K231" s="108">
        <v>0</v>
      </c>
      <c r="L231" s="4">
        <f t="shared" si="5"/>
        <v>4290</v>
      </c>
      <c r="M231" s="1" t="s">
        <v>2011</v>
      </c>
    </row>
    <row r="232" spans="1:13" x14ac:dyDescent="0.25">
      <c r="A232" t="s">
        <v>1119</v>
      </c>
      <c r="B232" t="s">
        <v>2026</v>
      </c>
      <c r="C232" s="1" t="s">
        <v>0</v>
      </c>
      <c r="D232" s="1" t="s">
        <v>306</v>
      </c>
      <c r="E232" s="1" t="s">
        <v>264</v>
      </c>
      <c r="F232" s="1" t="s">
        <v>6</v>
      </c>
      <c r="G232" s="1" t="s">
        <v>4</v>
      </c>
      <c r="H232" s="1" t="s">
        <v>1113</v>
      </c>
      <c r="I232" s="1" t="s">
        <v>307</v>
      </c>
      <c r="J232" s="4">
        <v>6942</v>
      </c>
      <c r="K232" s="108">
        <v>0</v>
      </c>
      <c r="L232" s="4">
        <f t="shared" si="5"/>
        <v>6942</v>
      </c>
      <c r="M232" s="1" t="s">
        <v>2011</v>
      </c>
    </row>
    <row r="233" spans="1:13" x14ac:dyDescent="0.25">
      <c r="A233" t="s">
        <v>1119</v>
      </c>
      <c r="B233" t="s">
        <v>2026</v>
      </c>
      <c r="C233" s="1" t="s">
        <v>0</v>
      </c>
      <c r="D233" s="1" t="s">
        <v>306</v>
      </c>
      <c r="E233" s="1" t="s">
        <v>264</v>
      </c>
      <c r="F233" s="1" t="s">
        <v>8</v>
      </c>
      <c r="G233" s="1" t="s">
        <v>4</v>
      </c>
      <c r="H233" s="1" t="s">
        <v>1113</v>
      </c>
      <c r="I233" s="1" t="s">
        <v>308</v>
      </c>
      <c r="J233" s="4">
        <v>14440</v>
      </c>
      <c r="K233" s="108">
        <v>0</v>
      </c>
      <c r="L233" s="4">
        <f t="shared" si="5"/>
        <v>14440</v>
      </c>
      <c r="M233" s="1" t="s">
        <v>2011</v>
      </c>
    </row>
    <row r="234" spans="1:13" x14ac:dyDescent="0.25">
      <c r="A234" t="s">
        <v>1118</v>
      </c>
      <c r="B234" t="s">
        <v>2026</v>
      </c>
      <c r="C234" s="1" t="s">
        <v>0</v>
      </c>
      <c r="D234" s="1" t="s">
        <v>309</v>
      </c>
      <c r="E234" s="1" t="s">
        <v>51</v>
      </c>
      <c r="F234" s="1" t="s">
        <v>114</v>
      </c>
      <c r="G234" s="1" t="s">
        <v>53</v>
      </c>
      <c r="H234" s="1" t="s">
        <v>1117</v>
      </c>
      <c r="I234" s="1" t="s">
        <v>310</v>
      </c>
      <c r="J234" s="4">
        <v>-2059</v>
      </c>
      <c r="K234" s="108">
        <v>0</v>
      </c>
      <c r="L234" s="4">
        <f t="shared" si="5"/>
        <v>-2059</v>
      </c>
      <c r="M234" s="1" t="s">
        <v>2012</v>
      </c>
    </row>
    <row r="235" spans="1:13" x14ac:dyDescent="0.25">
      <c r="A235" t="s">
        <v>1119</v>
      </c>
      <c r="B235" t="s">
        <v>2026</v>
      </c>
      <c r="C235" s="1" t="s">
        <v>0</v>
      </c>
      <c r="D235" s="1" t="s">
        <v>309</v>
      </c>
      <c r="E235" s="1" t="s">
        <v>264</v>
      </c>
      <c r="F235" s="1" t="s">
        <v>70</v>
      </c>
      <c r="G235" s="1" t="s">
        <v>53</v>
      </c>
      <c r="H235" s="1" t="s">
        <v>1106</v>
      </c>
      <c r="I235" s="1" t="s">
        <v>311</v>
      </c>
      <c r="J235" s="4">
        <v>2059</v>
      </c>
      <c r="K235" s="108">
        <v>0</v>
      </c>
      <c r="L235" s="4">
        <f t="shared" si="5"/>
        <v>2059</v>
      </c>
      <c r="M235" s="1" t="s">
        <v>2012</v>
      </c>
    </row>
    <row r="236" spans="1:13" x14ac:dyDescent="0.25">
      <c r="A236" t="s">
        <v>1119</v>
      </c>
      <c r="B236" t="s">
        <v>2026</v>
      </c>
      <c r="C236" s="1" t="s">
        <v>0</v>
      </c>
      <c r="D236" s="1" t="s">
        <v>312</v>
      </c>
      <c r="E236" s="1" t="s">
        <v>18</v>
      </c>
      <c r="F236" s="1" t="s">
        <v>6</v>
      </c>
      <c r="G236" s="1" t="s">
        <v>4</v>
      </c>
      <c r="H236" s="1" t="s">
        <v>1113</v>
      </c>
      <c r="I236" s="1" t="s">
        <v>313</v>
      </c>
      <c r="J236" s="4">
        <v>15975</v>
      </c>
      <c r="K236" s="108">
        <v>0</v>
      </c>
      <c r="L236" s="4">
        <f t="shared" si="5"/>
        <v>15975</v>
      </c>
      <c r="M236" s="1" t="s">
        <v>2011</v>
      </c>
    </row>
    <row r="237" spans="1:13" x14ac:dyDescent="0.25">
      <c r="A237" t="s">
        <v>1119</v>
      </c>
      <c r="B237" t="s">
        <v>2026</v>
      </c>
      <c r="C237" s="1" t="s">
        <v>0</v>
      </c>
      <c r="D237" s="1" t="s">
        <v>312</v>
      </c>
      <c r="E237" s="1" t="s">
        <v>18</v>
      </c>
      <c r="F237" s="1" t="s">
        <v>8</v>
      </c>
      <c r="G237" s="1" t="s">
        <v>4</v>
      </c>
      <c r="H237" s="1" t="s">
        <v>1113</v>
      </c>
      <c r="I237" s="1" t="s">
        <v>314</v>
      </c>
      <c r="J237" s="4">
        <v>27952</v>
      </c>
      <c r="K237" s="108">
        <v>0</v>
      </c>
      <c r="L237" s="4">
        <f t="shared" si="5"/>
        <v>27952</v>
      </c>
      <c r="M237" s="1" t="s">
        <v>2011</v>
      </c>
    </row>
    <row r="238" spans="1:13" x14ac:dyDescent="0.25">
      <c r="A238" t="s">
        <v>1119</v>
      </c>
      <c r="B238" t="s">
        <v>2026</v>
      </c>
      <c r="C238" s="1" t="s">
        <v>0</v>
      </c>
      <c r="D238" s="1" t="s">
        <v>312</v>
      </c>
      <c r="E238" s="1" t="s">
        <v>18</v>
      </c>
      <c r="F238" s="1" t="s">
        <v>10</v>
      </c>
      <c r="G238" s="1" t="s">
        <v>4</v>
      </c>
      <c r="H238" s="1" t="s">
        <v>1111</v>
      </c>
      <c r="I238" s="1" t="s">
        <v>315</v>
      </c>
      <c r="J238" s="4">
        <v>2167</v>
      </c>
      <c r="K238" s="108">
        <v>0</v>
      </c>
      <c r="L238" s="4">
        <f t="shared" si="5"/>
        <v>2167</v>
      </c>
      <c r="M238" s="1" t="s">
        <v>1121</v>
      </c>
    </row>
    <row r="239" spans="1:13" x14ac:dyDescent="0.25">
      <c r="A239" t="s">
        <v>1119</v>
      </c>
      <c r="B239" t="s">
        <v>2026</v>
      </c>
      <c r="C239" s="1" t="s">
        <v>0</v>
      </c>
      <c r="D239" s="1" t="s">
        <v>316</v>
      </c>
      <c r="E239" s="1" t="s">
        <v>317</v>
      </c>
      <c r="F239" s="1" t="s">
        <v>6</v>
      </c>
      <c r="G239" s="1" t="s">
        <v>4</v>
      </c>
      <c r="H239" s="1" t="s">
        <v>1113</v>
      </c>
      <c r="I239" s="1" t="s">
        <v>318</v>
      </c>
      <c r="J239" s="4">
        <v>8854</v>
      </c>
      <c r="K239" s="108">
        <v>0</v>
      </c>
      <c r="L239" s="4">
        <f t="shared" si="5"/>
        <v>8854</v>
      </c>
      <c r="M239" s="1" t="s">
        <v>2011</v>
      </c>
    </row>
    <row r="240" spans="1:13" x14ac:dyDescent="0.25">
      <c r="A240" t="s">
        <v>1119</v>
      </c>
      <c r="B240" t="s">
        <v>2026</v>
      </c>
      <c r="C240" s="1" t="s">
        <v>0</v>
      </c>
      <c r="D240" s="1" t="s">
        <v>316</v>
      </c>
      <c r="E240" s="1" t="s">
        <v>317</v>
      </c>
      <c r="F240" s="1" t="s">
        <v>8</v>
      </c>
      <c r="G240" s="1" t="s">
        <v>4</v>
      </c>
      <c r="H240" s="1" t="s">
        <v>1113</v>
      </c>
      <c r="I240" s="1" t="s">
        <v>318</v>
      </c>
      <c r="J240" s="4">
        <v>16669</v>
      </c>
      <c r="K240" s="108">
        <v>0</v>
      </c>
      <c r="L240" s="4">
        <f t="shared" si="5"/>
        <v>16669</v>
      </c>
      <c r="M240" s="1" t="s">
        <v>2011</v>
      </c>
    </row>
    <row r="241" spans="1:13" x14ac:dyDescent="0.25">
      <c r="A241" t="s">
        <v>1119</v>
      </c>
      <c r="B241" t="s">
        <v>2026</v>
      </c>
      <c r="C241" s="1" t="s">
        <v>0</v>
      </c>
      <c r="D241" s="1" t="s">
        <v>316</v>
      </c>
      <c r="E241" s="1" t="s">
        <v>18</v>
      </c>
      <c r="F241" s="1" t="s">
        <v>6</v>
      </c>
      <c r="G241" s="1" t="s">
        <v>4</v>
      </c>
      <c r="H241" s="1" t="s">
        <v>1113</v>
      </c>
      <c r="I241" s="1" t="s">
        <v>318</v>
      </c>
      <c r="J241" s="4">
        <v>368</v>
      </c>
      <c r="K241" s="108">
        <v>0</v>
      </c>
      <c r="L241" s="4">
        <f t="shared" si="5"/>
        <v>368</v>
      </c>
      <c r="M241" s="1" t="s">
        <v>2011</v>
      </c>
    </row>
    <row r="242" spans="1:13" x14ac:dyDescent="0.25">
      <c r="A242" t="s">
        <v>1119</v>
      </c>
      <c r="B242" t="s">
        <v>2026</v>
      </c>
      <c r="C242" s="1" t="s">
        <v>0</v>
      </c>
      <c r="D242" s="1" t="s">
        <v>316</v>
      </c>
      <c r="E242" s="1" t="s">
        <v>18</v>
      </c>
      <c r="F242" s="1" t="s">
        <v>8</v>
      </c>
      <c r="G242" s="1" t="s">
        <v>4</v>
      </c>
      <c r="H242" s="1" t="s">
        <v>1113</v>
      </c>
      <c r="I242" s="1" t="s">
        <v>318</v>
      </c>
      <c r="J242" s="4">
        <v>695</v>
      </c>
      <c r="K242" s="108">
        <v>0</v>
      </c>
      <c r="L242" s="4">
        <f t="shared" si="5"/>
        <v>695</v>
      </c>
      <c r="M242" s="1" t="s">
        <v>2011</v>
      </c>
    </row>
    <row r="243" spans="1:13" x14ac:dyDescent="0.25">
      <c r="A243" t="s">
        <v>1119</v>
      </c>
      <c r="B243" t="s">
        <v>2026</v>
      </c>
      <c r="C243" s="1" t="s">
        <v>0</v>
      </c>
      <c r="D243" s="1" t="s">
        <v>319</v>
      </c>
      <c r="E243" s="1" t="s">
        <v>317</v>
      </c>
      <c r="F243" s="1" t="s">
        <v>6</v>
      </c>
      <c r="G243" s="1" t="s">
        <v>4</v>
      </c>
      <c r="H243" s="1" t="s">
        <v>1113</v>
      </c>
      <c r="I243" s="1" t="s">
        <v>320</v>
      </c>
      <c r="J243" s="4">
        <v>14104</v>
      </c>
      <c r="K243" s="108">
        <v>0</v>
      </c>
      <c r="L243" s="4">
        <f t="shared" si="5"/>
        <v>14104</v>
      </c>
      <c r="M243" s="1" t="s">
        <v>2011</v>
      </c>
    </row>
    <row r="244" spans="1:13" x14ac:dyDescent="0.25">
      <c r="A244" t="s">
        <v>1119</v>
      </c>
      <c r="B244" t="s">
        <v>2026</v>
      </c>
      <c r="C244" s="1" t="s">
        <v>0</v>
      </c>
      <c r="D244" s="1" t="s">
        <v>319</v>
      </c>
      <c r="E244" s="1" t="s">
        <v>317</v>
      </c>
      <c r="F244" s="1" t="s">
        <v>8</v>
      </c>
      <c r="G244" s="1" t="s">
        <v>4</v>
      </c>
      <c r="H244" s="1" t="s">
        <v>1113</v>
      </c>
      <c r="I244" s="1" t="s">
        <v>320</v>
      </c>
      <c r="J244" s="4">
        <v>29096</v>
      </c>
      <c r="K244" s="108">
        <v>0</v>
      </c>
      <c r="L244" s="4">
        <f t="shared" si="5"/>
        <v>29096</v>
      </c>
      <c r="M244" s="1" t="s">
        <v>2011</v>
      </c>
    </row>
    <row r="245" spans="1:13" x14ac:dyDescent="0.25">
      <c r="A245" t="s">
        <v>1119</v>
      </c>
      <c r="B245" t="s">
        <v>2026</v>
      </c>
      <c r="C245" s="1" t="s">
        <v>0</v>
      </c>
      <c r="D245" s="1" t="s">
        <v>319</v>
      </c>
      <c r="E245" s="1" t="s">
        <v>321</v>
      </c>
      <c r="F245" s="1" t="s">
        <v>21</v>
      </c>
      <c r="G245" s="1" t="s">
        <v>16</v>
      </c>
      <c r="H245" s="1" t="s">
        <v>1112</v>
      </c>
      <c r="I245" s="1" t="s">
        <v>320</v>
      </c>
      <c r="J245" s="4">
        <v>24625</v>
      </c>
      <c r="K245" s="108">
        <v>0</v>
      </c>
      <c r="L245" s="4">
        <f t="shared" si="5"/>
        <v>24625</v>
      </c>
      <c r="M245" s="1" t="s">
        <v>2013</v>
      </c>
    </row>
    <row r="246" spans="1:13" x14ac:dyDescent="0.25">
      <c r="A246" t="s">
        <v>1119</v>
      </c>
      <c r="B246" t="s">
        <v>2026</v>
      </c>
      <c r="C246" s="1" t="s">
        <v>0</v>
      </c>
      <c r="D246" s="1" t="s">
        <v>319</v>
      </c>
      <c r="E246" s="1" t="s">
        <v>321</v>
      </c>
      <c r="F246" s="1" t="s">
        <v>6</v>
      </c>
      <c r="G246" s="1" t="s">
        <v>4</v>
      </c>
      <c r="H246" s="1" t="s">
        <v>1113</v>
      </c>
      <c r="I246" s="1" t="s">
        <v>320</v>
      </c>
      <c r="J246" s="4">
        <v>17827</v>
      </c>
      <c r="K246" s="108">
        <v>0</v>
      </c>
      <c r="L246" s="4">
        <f t="shared" si="5"/>
        <v>17827</v>
      </c>
      <c r="M246" s="1" t="s">
        <v>2011</v>
      </c>
    </row>
    <row r="247" spans="1:13" x14ac:dyDescent="0.25">
      <c r="A247" t="s">
        <v>1119</v>
      </c>
      <c r="B247" t="s">
        <v>2026</v>
      </c>
      <c r="C247" s="1" t="s">
        <v>0</v>
      </c>
      <c r="D247" s="1" t="s">
        <v>319</v>
      </c>
      <c r="E247" s="1" t="s">
        <v>321</v>
      </c>
      <c r="F247" s="1" t="s">
        <v>8</v>
      </c>
      <c r="G247" s="1" t="s">
        <v>4</v>
      </c>
      <c r="H247" s="1" t="s">
        <v>1113</v>
      </c>
      <c r="I247" s="1" t="s">
        <v>320</v>
      </c>
      <c r="J247" s="4">
        <v>30923</v>
      </c>
      <c r="K247" s="108">
        <v>0</v>
      </c>
      <c r="L247" s="4">
        <f t="shared" si="5"/>
        <v>30923</v>
      </c>
      <c r="M247" s="1" t="s">
        <v>2011</v>
      </c>
    </row>
    <row r="248" spans="1:13" x14ac:dyDescent="0.25">
      <c r="A248" t="s">
        <v>1119</v>
      </c>
      <c r="B248" t="s">
        <v>2026</v>
      </c>
      <c r="C248" s="1" t="s">
        <v>0</v>
      </c>
      <c r="D248" s="1" t="s">
        <v>319</v>
      </c>
      <c r="E248" s="1" t="s">
        <v>321</v>
      </c>
      <c r="F248" s="1" t="s">
        <v>10</v>
      </c>
      <c r="G248" s="1" t="s">
        <v>4</v>
      </c>
      <c r="H248" s="1" t="s">
        <v>1111</v>
      </c>
      <c r="I248" s="1" t="s">
        <v>320</v>
      </c>
      <c r="J248" s="4">
        <v>51000</v>
      </c>
      <c r="K248" s="108">
        <v>0</v>
      </c>
      <c r="L248" s="4">
        <f t="shared" si="5"/>
        <v>51000</v>
      </c>
      <c r="M248" s="1" t="s">
        <v>1121</v>
      </c>
    </row>
    <row r="249" spans="1:13" x14ac:dyDescent="0.25">
      <c r="A249" t="s">
        <v>1119</v>
      </c>
      <c r="B249" t="s">
        <v>2026</v>
      </c>
      <c r="C249" s="1" t="s">
        <v>0</v>
      </c>
      <c r="D249" s="1" t="s">
        <v>319</v>
      </c>
      <c r="E249" s="1" t="s">
        <v>321</v>
      </c>
      <c r="F249" s="1" t="s">
        <v>12</v>
      </c>
      <c r="G249" s="1" t="s">
        <v>4</v>
      </c>
      <c r="H249" s="1" t="s">
        <v>1111</v>
      </c>
      <c r="I249" s="1" t="s">
        <v>320</v>
      </c>
      <c r="J249" s="4">
        <v>68000</v>
      </c>
      <c r="K249" s="108">
        <v>0</v>
      </c>
      <c r="L249" s="4">
        <f t="shared" si="5"/>
        <v>68000</v>
      </c>
      <c r="M249" s="1" t="s">
        <v>1121</v>
      </c>
    </row>
    <row r="250" spans="1:13" x14ac:dyDescent="0.25">
      <c r="A250" t="s">
        <v>1119</v>
      </c>
      <c r="B250" t="s">
        <v>2026</v>
      </c>
      <c r="C250" s="1" t="s">
        <v>0</v>
      </c>
      <c r="D250" s="1" t="s">
        <v>319</v>
      </c>
      <c r="E250" s="1" t="s">
        <v>321</v>
      </c>
      <c r="F250" s="1" t="s">
        <v>322</v>
      </c>
      <c r="G250" s="1" t="s">
        <v>16</v>
      </c>
      <c r="H250" s="1" t="s">
        <v>1111</v>
      </c>
      <c r="I250" s="1" t="s">
        <v>320</v>
      </c>
      <c r="J250" s="4">
        <v>73090</v>
      </c>
      <c r="K250" s="108">
        <v>0</v>
      </c>
      <c r="L250" s="4">
        <f t="shared" si="5"/>
        <v>73090</v>
      </c>
      <c r="M250" s="1" t="s">
        <v>2013</v>
      </c>
    </row>
    <row r="251" spans="1:13" x14ac:dyDescent="0.25">
      <c r="A251" t="s">
        <v>1119</v>
      </c>
      <c r="B251" t="s">
        <v>2026</v>
      </c>
      <c r="C251" s="1" t="s">
        <v>0</v>
      </c>
      <c r="D251" s="1" t="s">
        <v>319</v>
      </c>
      <c r="E251" s="1" t="s">
        <v>321</v>
      </c>
      <c r="F251" s="1" t="s">
        <v>323</v>
      </c>
      <c r="G251" s="1" t="s">
        <v>4</v>
      </c>
      <c r="H251" s="1" t="s">
        <v>1108</v>
      </c>
      <c r="I251" s="1" t="s">
        <v>320</v>
      </c>
      <c r="J251" s="4">
        <v>43000</v>
      </c>
      <c r="K251" s="108">
        <v>0</v>
      </c>
      <c r="L251" s="4">
        <f t="shared" si="5"/>
        <v>43000</v>
      </c>
      <c r="M251" s="1" t="s">
        <v>1121</v>
      </c>
    </row>
    <row r="252" spans="1:13" x14ac:dyDescent="0.25">
      <c r="A252" t="s">
        <v>1119</v>
      </c>
      <c r="B252" t="s">
        <v>2026</v>
      </c>
      <c r="C252" s="1" t="s">
        <v>0</v>
      </c>
      <c r="D252" s="1" t="s">
        <v>319</v>
      </c>
      <c r="E252" s="1" t="s">
        <v>321</v>
      </c>
      <c r="F252" s="1" t="s">
        <v>244</v>
      </c>
      <c r="G252" s="1" t="s">
        <v>4</v>
      </c>
      <c r="H252" s="1" t="s">
        <v>1108</v>
      </c>
      <c r="I252" s="1" t="s">
        <v>320</v>
      </c>
      <c r="J252" s="4">
        <v>35000</v>
      </c>
      <c r="K252" s="108">
        <v>0</v>
      </c>
      <c r="L252" s="4">
        <f t="shared" si="5"/>
        <v>35000</v>
      </c>
      <c r="M252" s="1" t="s">
        <v>1121</v>
      </c>
    </row>
    <row r="253" spans="1:13" x14ac:dyDescent="0.25">
      <c r="A253" t="s">
        <v>1119</v>
      </c>
      <c r="B253" t="s">
        <v>2026</v>
      </c>
      <c r="C253" s="1" t="s">
        <v>0</v>
      </c>
      <c r="D253" s="1" t="s">
        <v>319</v>
      </c>
      <c r="E253" s="1" t="s">
        <v>321</v>
      </c>
      <c r="F253" s="1" t="s">
        <v>246</v>
      </c>
      <c r="G253" s="1" t="s">
        <v>4</v>
      </c>
      <c r="H253" s="1" t="s">
        <v>1108</v>
      </c>
      <c r="I253" s="1" t="s">
        <v>320</v>
      </c>
      <c r="J253" s="4">
        <v>58000</v>
      </c>
      <c r="K253" s="108">
        <v>0</v>
      </c>
      <c r="L253" s="4">
        <f t="shared" si="5"/>
        <v>58000</v>
      </c>
      <c r="M253" s="1" t="s">
        <v>1121</v>
      </c>
    </row>
    <row r="254" spans="1:13" x14ac:dyDescent="0.25">
      <c r="A254" t="s">
        <v>1119</v>
      </c>
      <c r="B254" t="s">
        <v>2026</v>
      </c>
      <c r="C254" s="1" t="s">
        <v>0</v>
      </c>
      <c r="D254" s="1" t="s">
        <v>324</v>
      </c>
      <c r="E254" s="1" t="s">
        <v>155</v>
      </c>
      <c r="F254" s="1" t="s">
        <v>6</v>
      </c>
      <c r="G254" s="1" t="s">
        <v>4</v>
      </c>
      <c r="H254" s="1" t="s">
        <v>1113</v>
      </c>
      <c r="I254" s="1" t="s">
        <v>325</v>
      </c>
      <c r="J254" s="4">
        <v>9507</v>
      </c>
      <c r="K254" s="108">
        <v>0</v>
      </c>
      <c r="L254" s="4">
        <f t="shared" si="5"/>
        <v>9507</v>
      </c>
      <c r="M254" s="1" t="s">
        <v>2011</v>
      </c>
    </row>
    <row r="255" spans="1:13" x14ac:dyDescent="0.25">
      <c r="A255" t="s">
        <v>1119</v>
      </c>
      <c r="B255" t="s">
        <v>2026</v>
      </c>
      <c r="C255" s="1" t="s">
        <v>0</v>
      </c>
      <c r="D255" s="1" t="s">
        <v>324</v>
      </c>
      <c r="E255" s="1" t="s">
        <v>155</v>
      </c>
      <c r="F255" s="1" t="s">
        <v>8</v>
      </c>
      <c r="G255" s="1" t="s">
        <v>4</v>
      </c>
      <c r="H255" s="1" t="s">
        <v>1113</v>
      </c>
      <c r="I255" s="1" t="s">
        <v>326</v>
      </c>
      <c r="J255" s="4">
        <v>19013</v>
      </c>
      <c r="K255" s="108">
        <v>0</v>
      </c>
      <c r="L255" s="4">
        <f t="shared" si="5"/>
        <v>19013</v>
      </c>
      <c r="M255" s="1" t="s">
        <v>2011</v>
      </c>
    </row>
    <row r="256" spans="1:13" x14ac:dyDescent="0.25">
      <c r="A256" t="s">
        <v>1119</v>
      </c>
      <c r="B256" t="s">
        <v>2026</v>
      </c>
      <c r="C256" s="1" t="s">
        <v>0</v>
      </c>
      <c r="D256" s="1" t="s">
        <v>324</v>
      </c>
      <c r="E256" s="1" t="s">
        <v>18</v>
      </c>
      <c r="F256" s="1" t="s">
        <v>6</v>
      </c>
      <c r="G256" s="1" t="s">
        <v>4</v>
      </c>
      <c r="H256" s="1" t="s">
        <v>1113</v>
      </c>
      <c r="I256" s="1" t="s">
        <v>325</v>
      </c>
      <c r="J256" s="4">
        <v>396</v>
      </c>
      <c r="K256" s="108">
        <v>0</v>
      </c>
      <c r="L256" s="4">
        <f t="shared" si="5"/>
        <v>396</v>
      </c>
      <c r="M256" s="1" t="s">
        <v>2011</v>
      </c>
    </row>
    <row r="257" spans="1:13" x14ac:dyDescent="0.25">
      <c r="A257" t="s">
        <v>1119</v>
      </c>
      <c r="B257" t="s">
        <v>2026</v>
      </c>
      <c r="C257" s="1" t="s">
        <v>0</v>
      </c>
      <c r="D257" s="1" t="s">
        <v>324</v>
      </c>
      <c r="E257" s="1" t="s">
        <v>18</v>
      </c>
      <c r="F257" s="1" t="s">
        <v>8</v>
      </c>
      <c r="G257" s="1" t="s">
        <v>4</v>
      </c>
      <c r="H257" s="1" t="s">
        <v>1113</v>
      </c>
      <c r="I257" s="1" t="s">
        <v>326</v>
      </c>
      <c r="J257" s="4">
        <v>792</v>
      </c>
      <c r="K257" s="108">
        <v>0</v>
      </c>
      <c r="L257" s="4">
        <f t="shared" si="5"/>
        <v>792</v>
      </c>
      <c r="M257" s="1" t="s">
        <v>2011</v>
      </c>
    </row>
    <row r="258" spans="1:13" x14ac:dyDescent="0.25">
      <c r="A258" t="s">
        <v>1119</v>
      </c>
      <c r="B258" t="s">
        <v>2026</v>
      </c>
      <c r="C258" s="1" t="s">
        <v>0</v>
      </c>
      <c r="D258" s="1" t="s">
        <v>327</v>
      </c>
      <c r="E258" s="1" t="s">
        <v>317</v>
      </c>
      <c r="F258" s="1" t="s">
        <v>6</v>
      </c>
      <c r="G258" s="1" t="s">
        <v>4</v>
      </c>
      <c r="H258" s="1" t="s">
        <v>1113</v>
      </c>
      <c r="I258" s="1" t="s">
        <v>328</v>
      </c>
      <c r="J258" s="4">
        <v>114777</v>
      </c>
      <c r="K258" s="108">
        <v>0</v>
      </c>
      <c r="L258" s="4">
        <f t="shared" si="5"/>
        <v>114777</v>
      </c>
      <c r="M258" s="1" t="s">
        <v>2011</v>
      </c>
    </row>
    <row r="259" spans="1:13" x14ac:dyDescent="0.25">
      <c r="A259" t="s">
        <v>1119</v>
      </c>
      <c r="B259" t="s">
        <v>2026</v>
      </c>
      <c r="C259" s="1" t="s">
        <v>0</v>
      </c>
      <c r="D259" s="1" t="s">
        <v>327</v>
      </c>
      <c r="E259" s="1" t="s">
        <v>317</v>
      </c>
      <c r="F259" s="1" t="s">
        <v>8</v>
      </c>
      <c r="G259" s="1" t="s">
        <v>4</v>
      </c>
      <c r="H259" s="1" t="s">
        <v>1113</v>
      </c>
      <c r="I259" s="1" t="s">
        <v>328</v>
      </c>
      <c r="J259" s="4">
        <v>223677</v>
      </c>
      <c r="K259" s="108">
        <v>0</v>
      </c>
      <c r="L259" s="4">
        <f t="shared" si="5"/>
        <v>223677</v>
      </c>
      <c r="M259" s="1" t="s">
        <v>2011</v>
      </c>
    </row>
    <row r="260" spans="1:13" x14ac:dyDescent="0.25">
      <c r="A260" t="s">
        <v>1119</v>
      </c>
      <c r="B260" t="s">
        <v>2026</v>
      </c>
      <c r="C260" s="1" t="s">
        <v>0</v>
      </c>
      <c r="D260" s="1" t="s">
        <v>327</v>
      </c>
      <c r="E260" s="1" t="s">
        <v>317</v>
      </c>
      <c r="F260" s="1" t="s">
        <v>10</v>
      </c>
      <c r="G260" s="1" t="s">
        <v>4</v>
      </c>
      <c r="H260" s="1" t="s">
        <v>1111</v>
      </c>
      <c r="I260" s="1" t="s">
        <v>328</v>
      </c>
      <c r="J260" s="4">
        <v>12155</v>
      </c>
      <c r="K260" s="108">
        <v>0</v>
      </c>
      <c r="L260" s="4">
        <f t="shared" si="5"/>
        <v>12155</v>
      </c>
      <c r="M260" s="1" t="s">
        <v>1121</v>
      </c>
    </row>
    <row r="261" spans="1:13" x14ac:dyDescent="0.25">
      <c r="A261" t="s">
        <v>1119</v>
      </c>
      <c r="B261" t="s">
        <v>2026</v>
      </c>
      <c r="C261" s="1" t="s">
        <v>0</v>
      </c>
      <c r="D261" s="1" t="s">
        <v>327</v>
      </c>
      <c r="E261" s="1" t="s">
        <v>317</v>
      </c>
      <c r="F261" s="1" t="s">
        <v>323</v>
      </c>
      <c r="G261" s="1" t="s">
        <v>4</v>
      </c>
      <c r="H261" s="1" t="s">
        <v>1108</v>
      </c>
      <c r="I261" s="1" t="s">
        <v>328</v>
      </c>
      <c r="J261" s="4">
        <v>2700</v>
      </c>
      <c r="K261" s="108">
        <v>0</v>
      </c>
      <c r="L261" s="4">
        <f t="shared" si="5"/>
        <v>2700</v>
      </c>
      <c r="M261" s="1" t="s">
        <v>1121</v>
      </c>
    </row>
    <row r="262" spans="1:13" x14ac:dyDescent="0.25">
      <c r="A262" t="s">
        <v>1119</v>
      </c>
      <c r="B262" t="s">
        <v>2026</v>
      </c>
      <c r="C262" s="1" t="s">
        <v>0</v>
      </c>
      <c r="D262" s="1" t="s">
        <v>327</v>
      </c>
      <c r="E262" s="1" t="s">
        <v>18</v>
      </c>
      <c r="F262" s="1" t="s">
        <v>6</v>
      </c>
      <c r="G262" s="1" t="s">
        <v>4</v>
      </c>
      <c r="H262" s="1" t="s">
        <v>1113</v>
      </c>
      <c r="I262" s="1" t="s">
        <v>328</v>
      </c>
      <c r="J262" s="4">
        <v>3688</v>
      </c>
      <c r="K262" s="108">
        <v>0</v>
      </c>
      <c r="L262" s="4">
        <f t="shared" si="5"/>
        <v>3688</v>
      </c>
      <c r="M262" s="1" t="s">
        <v>2011</v>
      </c>
    </row>
    <row r="263" spans="1:13" x14ac:dyDescent="0.25">
      <c r="A263" t="s">
        <v>1119</v>
      </c>
      <c r="B263" t="s">
        <v>2026</v>
      </c>
      <c r="C263" s="1" t="s">
        <v>0</v>
      </c>
      <c r="D263" s="1" t="s">
        <v>327</v>
      </c>
      <c r="E263" s="1" t="s">
        <v>18</v>
      </c>
      <c r="F263" s="1" t="s">
        <v>8</v>
      </c>
      <c r="G263" s="1" t="s">
        <v>4</v>
      </c>
      <c r="H263" s="1" t="s">
        <v>1113</v>
      </c>
      <c r="I263" s="1" t="s">
        <v>328</v>
      </c>
      <c r="J263" s="4">
        <v>7426</v>
      </c>
      <c r="K263" s="108">
        <v>0</v>
      </c>
      <c r="L263" s="4">
        <f t="shared" si="5"/>
        <v>7426</v>
      </c>
      <c r="M263" s="1" t="s">
        <v>2011</v>
      </c>
    </row>
    <row r="264" spans="1:13" x14ac:dyDescent="0.25">
      <c r="A264" t="s">
        <v>1119</v>
      </c>
      <c r="B264" t="s">
        <v>2026</v>
      </c>
      <c r="C264" s="1" t="s">
        <v>0</v>
      </c>
      <c r="D264" s="1" t="s">
        <v>327</v>
      </c>
      <c r="E264" s="1" t="s">
        <v>321</v>
      </c>
      <c r="F264" s="1" t="s">
        <v>6</v>
      </c>
      <c r="G264" s="1" t="s">
        <v>4</v>
      </c>
      <c r="H264" s="1" t="s">
        <v>1113</v>
      </c>
      <c r="I264" s="1" t="s">
        <v>328</v>
      </c>
      <c r="J264" s="4">
        <v>6039</v>
      </c>
      <c r="K264" s="108">
        <v>0</v>
      </c>
      <c r="L264" s="4">
        <f t="shared" si="5"/>
        <v>6039</v>
      </c>
      <c r="M264" s="1" t="s">
        <v>2011</v>
      </c>
    </row>
    <row r="265" spans="1:13" x14ac:dyDescent="0.25">
      <c r="A265" t="s">
        <v>1119</v>
      </c>
      <c r="B265" t="s">
        <v>2026</v>
      </c>
      <c r="C265" s="1" t="s">
        <v>0</v>
      </c>
      <c r="D265" s="1" t="s">
        <v>327</v>
      </c>
      <c r="E265" s="1" t="s">
        <v>321</v>
      </c>
      <c r="F265" s="1" t="s">
        <v>8</v>
      </c>
      <c r="G265" s="1" t="s">
        <v>4</v>
      </c>
      <c r="H265" s="1" t="s">
        <v>1113</v>
      </c>
      <c r="I265" s="1" t="s">
        <v>328</v>
      </c>
      <c r="J265" s="4">
        <v>9902</v>
      </c>
      <c r="K265" s="108">
        <v>0</v>
      </c>
      <c r="L265" s="4">
        <f t="shared" ref="L265:L306" si="6">J265-K265</f>
        <v>9902</v>
      </c>
      <c r="M265" s="1" t="s">
        <v>2011</v>
      </c>
    </row>
    <row r="266" spans="1:13" x14ac:dyDescent="0.25">
      <c r="A266" t="s">
        <v>1118</v>
      </c>
      <c r="B266" t="s">
        <v>2026</v>
      </c>
      <c r="C266" s="1" t="s">
        <v>0</v>
      </c>
      <c r="D266" s="1" t="s">
        <v>329</v>
      </c>
      <c r="E266" s="1" t="s">
        <v>51</v>
      </c>
      <c r="F266" s="1" t="s">
        <v>114</v>
      </c>
      <c r="G266" s="1" t="s">
        <v>53</v>
      </c>
      <c r="H266" s="1" t="s">
        <v>1117</v>
      </c>
      <c r="I266" s="1" t="s">
        <v>330</v>
      </c>
      <c r="J266" s="4">
        <v>-2059</v>
      </c>
      <c r="K266" s="108">
        <v>0</v>
      </c>
      <c r="L266" s="4">
        <f t="shared" si="6"/>
        <v>-2059</v>
      </c>
      <c r="M266" s="1" t="s">
        <v>2012</v>
      </c>
    </row>
    <row r="267" spans="1:13" x14ac:dyDescent="0.25">
      <c r="A267" t="s">
        <v>1119</v>
      </c>
      <c r="B267" t="s">
        <v>2026</v>
      </c>
      <c r="C267" s="1" t="s">
        <v>0</v>
      </c>
      <c r="D267" s="1" t="s">
        <v>329</v>
      </c>
      <c r="E267" s="1" t="s">
        <v>109</v>
      </c>
      <c r="F267" s="1" t="s">
        <v>70</v>
      </c>
      <c r="G267" s="1" t="s">
        <v>53</v>
      </c>
      <c r="H267" s="1" t="s">
        <v>1106</v>
      </c>
      <c r="I267" s="1" t="s">
        <v>330</v>
      </c>
      <c r="J267" s="4">
        <v>2059</v>
      </c>
      <c r="K267" s="108">
        <v>0</v>
      </c>
      <c r="L267" s="4">
        <f t="shared" si="6"/>
        <v>2059</v>
      </c>
      <c r="M267" s="1" t="s">
        <v>2012</v>
      </c>
    </row>
    <row r="268" spans="1:13" x14ac:dyDescent="0.25">
      <c r="A268" t="s">
        <v>1118</v>
      </c>
      <c r="B268" t="s">
        <v>2026</v>
      </c>
      <c r="C268" s="1" t="s">
        <v>0</v>
      </c>
      <c r="D268" s="1" t="s">
        <v>331</v>
      </c>
      <c r="E268" s="1" t="s">
        <v>51</v>
      </c>
      <c r="F268" s="1" t="s">
        <v>332</v>
      </c>
      <c r="G268" s="1" t="s">
        <v>53</v>
      </c>
      <c r="H268" s="1" t="s">
        <v>1117</v>
      </c>
      <c r="I268" s="1" t="s">
        <v>333</v>
      </c>
      <c r="J268" s="4">
        <v>-16100</v>
      </c>
      <c r="K268" s="108">
        <v>0</v>
      </c>
      <c r="L268" s="4">
        <f t="shared" si="6"/>
        <v>-16100</v>
      </c>
      <c r="M268" s="1" t="s">
        <v>2012</v>
      </c>
    </row>
    <row r="269" spans="1:13" x14ac:dyDescent="0.25">
      <c r="A269" t="s">
        <v>1119</v>
      </c>
      <c r="B269" t="s">
        <v>2026</v>
      </c>
      <c r="C269" s="1" t="s">
        <v>0</v>
      </c>
      <c r="D269" s="1" t="s">
        <v>331</v>
      </c>
      <c r="E269" s="1" t="s">
        <v>109</v>
      </c>
      <c r="F269" s="1" t="s">
        <v>70</v>
      </c>
      <c r="G269" s="1" t="s">
        <v>53</v>
      </c>
      <c r="H269" s="1" t="s">
        <v>1106</v>
      </c>
      <c r="I269" s="1" t="s">
        <v>334</v>
      </c>
      <c r="J269" s="4">
        <v>14000</v>
      </c>
      <c r="K269" s="108">
        <v>0</v>
      </c>
      <c r="L269" s="4">
        <f t="shared" si="6"/>
        <v>14000</v>
      </c>
      <c r="M269" s="1" t="s">
        <v>2012</v>
      </c>
    </row>
    <row r="270" spans="1:13" x14ac:dyDescent="0.25">
      <c r="A270" t="s">
        <v>1119</v>
      </c>
      <c r="B270" t="s">
        <v>2026</v>
      </c>
      <c r="C270" s="1" t="s">
        <v>0</v>
      </c>
      <c r="D270" s="1" t="s">
        <v>331</v>
      </c>
      <c r="E270" s="1" t="s">
        <v>55</v>
      </c>
      <c r="F270" s="1" t="s">
        <v>335</v>
      </c>
      <c r="G270" s="1" t="s">
        <v>53</v>
      </c>
      <c r="H270" s="1" t="s">
        <v>1108</v>
      </c>
      <c r="I270" s="1" t="s">
        <v>336</v>
      </c>
      <c r="J270" s="4">
        <v>2100</v>
      </c>
      <c r="K270" s="108">
        <v>0</v>
      </c>
      <c r="L270" s="4">
        <f t="shared" si="6"/>
        <v>2100</v>
      </c>
      <c r="M270" s="1" t="s">
        <v>2012</v>
      </c>
    </row>
    <row r="271" spans="1:13" x14ac:dyDescent="0.25">
      <c r="A271" t="s">
        <v>1119</v>
      </c>
      <c r="B271" t="s">
        <v>2026</v>
      </c>
      <c r="C271" s="1" t="s">
        <v>0</v>
      </c>
      <c r="D271" s="1" t="s">
        <v>337</v>
      </c>
      <c r="E271" s="1" t="s">
        <v>18</v>
      </c>
      <c r="F271" s="1" t="s">
        <v>6</v>
      </c>
      <c r="G271" s="1" t="s">
        <v>4</v>
      </c>
      <c r="H271" s="1" t="s">
        <v>1113</v>
      </c>
      <c r="I271" s="1" t="s">
        <v>338</v>
      </c>
      <c r="J271" s="4">
        <v>16656</v>
      </c>
      <c r="K271" s="108">
        <v>0</v>
      </c>
      <c r="L271" s="4">
        <f t="shared" si="6"/>
        <v>16656</v>
      </c>
      <c r="M271" s="1" t="s">
        <v>2011</v>
      </c>
    </row>
    <row r="272" spans="1:13" x14ac:dyDescent="0.25">
      <c r="A272" t="s">
        <v>1119</v>
      </c>
      <c r="B272" t="s">
        <v>2026</v>
      </c>
      <c r="C272" s="1" t="s">
        <v>0</v>
      </c>
      <c r="D272" s="1" t="s">
        <v>337</v>
      </c>
      <c r="E272" s="1" t="s">
        <v>18</v>
      </c>
      <c r="F272" s="1" t="s">
        <v>8</v>
      </c>
      <c r="G272" s="1" t="s">
        <v>4</v>
      </c>
      <c r="H272" s="1" t="s">
        <v>1113</v>
      </c>
      <c r="I272" s="1" t="s">
        <v>339</v>
      </c>
      <c r="J272" s="4">
        <v>27952</v>
      </c>
      <c r="K272" s="108">
        <v>0</v>
      </c>
      <c r="L272" s="4">
        <f t="shared" si="6"/>
        <v>27952</v>
      </c>
      <c r="M272" s="1" t="s">
        <v>2011</v>
      </c>
    </row>
    <row r="273" spans="1:13" x14ac:dyDescent="0.25">
      <c r="A273" t="s">
        <v>1119</v>
      </c>
      <c r="B273" t="s">
        <v>2026</v>
      </c>
      <c r="C273" s="1" t="s">
        <v>0</v>
      </c>
      <c r="D273" s="1" t="s">
        <v>337</v>
      </c>
      <c r="E273" s="1" t="s">
        <v>18</v>
      </c>
      <c r="F273" s="1" t="s">
        <v>10</v>
      </c>
      <c r="G273" s="1" t="s">
        <v>4</v>
      </c>
      <c r="H273" s="1" t="s">
        <v>1111</v>
      </c>
      <c r="I273" s="1" t="s">
        <v>342</v>
      </c>
      <c r="J273" s="4">
        <v>5400</v>
      </c>
      <c r="K273" s="108">
        <v>0</v>
      </c>
      <c r="L273" s="4">
        <f t="shared" si="6"/>
        <v>5400</v>
      </c>
      <c r="M273" s="1" t="s">
        <v>1121</v>
      </c>
    </row>
    <row r="274" spans="1:13" x14ac:dyDescent="0.25">
      <c r="A274" t="s">
        <v>1119</v>
      </c>
      <c r="B274" t="s">
        <v>2026</v>
      </c>
      <c r="C274" s="1" t="s">
        <v>0</v>
      </c>
      <c r="D274" s="1" t="s">
        <v>343</v>
      </c>
      <c r="E274" s="1" t="s">
        <v>344</v>
      </c>
      <c r="F274" s="1" t="s">
        <v>164</v>
      </c>
      <c r="G274" s="1" t="s">
        <v>4</v>
      </c>
      <c r="H274" s="1" t="s">
        <v>1109</v>
      </c>
      <c r="I274" s="1" t="s">
        <v>345</v>
      </c>
      <c r="J274" s="4">
        <v>18000</v>
      </c>
      <c r="K274" s="108">
        <v>0</v>
      </c>
      <c r="L274" s="4">
        <f t="shared" si="6"/>
        <v>18000</v>
      </c>
      <c r="M274" s="1" t="s">
        <v>1121</v>
      </c>
    </row>
    <row r="275" spans="1:13" x14ac:dyDescent="0.25">
      <c r="A275" t="s">
        <v>1119</v>
      </c>
      <c r="B275" t="s">
        <v>2026</v>
      </c>
      <c r="C275" s="1" t="s">
        <v>0</v>
      </c>
      <c r="D275" s="1" t="s">
        <v>343</v>
      </c>
      <c r="E275" s="1" t="s">
        <v>344</v>
      </c>
      <c r="F275" s="1" t="s">
        <v>6</v>
      </c>
      <c r="G275" s="1" t="s">
        <v>4</v>
      </c>
      <c r="H275" s="1" t="s">
        <v>1113</v>
      </c>
      <c r="I275" s="1" t="s">
        <v>346</v>
      </c>
      <c r="J275" s="4">
        <v>82567</v>
      </c>
      <c r="K275" s="108">
        <v>0</v>
      </c>
      <c r="L275" s="4">
        <f t="shared" si="6"/>
        <v>82567</v>
      </c>
      <c r="M275" s="1" t="s">
        <v>2011</v>
      </c>
    </row>
    <row r="276" spans="1:13" x14ac:dyDescent="0.25">
      <c r="A276" t="s">
        <v>1119</v>
      </c>
      <c r="B276" t="s">
        <v>2026</v>
      </c>
      <c r="C276" s="1" t="s">
        <v>0</v>
      </c>
      <c r="D276" s="1" t="s">
        <v>343</v>
      </c>
      <c r="E276" s="1" t="s">
        <v>344</v>
      </c>
      <c r="F276" s="1" t="s">
        <v>8</v>
      </c>
      <c r="G276" s="1" t="s">
        <v>4</v>
      </c>
      <c r="H276" s="1" t="s">
        <v>1113</v>
      </c>
      <c r="I276" s="1" t="s">
        <v>347</v>
      </c>
      <c r="J276" s="4">
        <v>156343</v>
      </c>
      <c r="K276" s="108">
        <v>0</v>
      </c>
      <c r="L276" s="4">
        <f t="shared" si="6"/>
        <v>156343</v>
      </c>
      <c r="M276" s="1" t="s">
        <v>2011</v>
      </c>
    </row>
    <row r="277" spans="1:13" x14ac:dyDescent="0.25">
      <c r="A277" t="s">
        <v>1119</v>
      </c>
      <c r="B277" t="s">
        <v>2026</v>
      </c>
      <c r="C277" s="1" t="s">
        <v>0</v>
      </c>
      <c r="D277" s="1" t="s">
        <v>343</v>
      </c>
      <c r="E277" s="1" t="s">
        <v>344</v>
      </c>
      <c r="F277" s="1" t="s">
        <v>10</v>
      </c>
      <c r="G277" s="1" t="s">
        <v>4</v>
      </c>
      <c r="H277" s="1" t="s">
        <v>1111</v>
      </c>
      <c r="I277" s="1" t="s">
        <v>348</v>
      </c>
      <c r="J277" s="4">
        <v>5500</v>
      </c>
      <c r="K277" s="108">
        <v>0</v>
      </c>
      <c r="L277" s="4">
        <f t="shared" si="6"/>
        <v>5500</v>
      </c>
      <c r="M277" s="1" t="s">
        <v>1121</v>
      </c>
    </row>
    <row r="278" spans="1:13" x14ac:dyDescent="0.25">
      <c r="A278" t="s">
        <v>1119</v>
      </c>
      <c r="B278" t="s">
        <v>2026</v>
      </c>
      <c r="C278" s="1" t="s">
        <v>0</v>
      </c>
      <c r="D278" s="1" t="s">
        <v>343</v>
      </c>
      <c r="E278" s="1" t="s">
        <v>344</v>
      </c>
      <c r="F278" s="1" t="s">
        <v>12</v>
      </c>
      <c r="G278" s="1" t="s">
        <v>4</v>
      </c>
      <c r="H278" s="1" t="s">
        <v>1111</v>
      </c>
      <c r="I278" s="1" t="s">
        <v>349</v>
      </c>
      <c r="J278" s="4">
        <v>250</v>
      </c>
      <c r="K278" s="108">
        <v>0</v>
      </c>
      <c r="L278" s="4">
        <f t="shared" si="6"/>
        <v>250</v>
      </c>
      <c r="M278" s="1" t="s">
        <v>1121</v>
      </c>
    </row>
    <row r="279" spans="1:13" x14ac:dyDescent="0.25">
      <c r="A279" t="s">
        <v>1119</v>
      </c>
      <c r="B279" t="s">
        <v>2026</v>
      </c>
      <c r="C279" s="1" t="s">
        <v>0</v>
      </c>
      <c r="D279" s="1" t="s">
        <v>343</v>
      </c>
      <c r="E279" s="1" t="s">
        <v>18</v>
      </c>
      <c r="F279" s="1" t="s">
        <v>6</v>
      </c>
      <c r="G279" s="1" t="s">
        <v>4</v>
      </c>
      <c r="H279" s="1" t="s">
        <v>1113</v>
      </c>
      <c r="I279" s="1" t="s">
        <v>346</v>
      </c>
      <c r="J279" s="4">
        <v>1988</v>
      </c>
      <c r="K279" s="108">
        <v>0</v>
      </c>
      <c r="L279" s="4">
        <f t="shared" si="6"/>
        <v>1988</v>
      </c>
      <c r="M279" s="1" t="s">
        <v>2011</v>
      </c>
    </row>
    <row r="280" spans="1:13" x14ac:dyDescent="0.25">
      <c r="A280" t="s">
        <v>1119</v>
      </c>
      <c r="B280" t="s">
        <v>2026</v>
      </c>
      <c r="C280" s="1" t="s">
        <v>0</v>
      </c>
      <c r="D280" s="1" t="s">
        <v>343</v>
      </c>
      <c r="E280" s="1" t="s">
        <v>18</v>
      </c>
      <c r="F280" s="1" t="s">
        <v>8</v>
      </c>
      <c r="G280" s="1" t="s">
        <v>4</v>
      </c>
      <c r="H280" s="1" t="s">
        <v>1113</v>
      </c>
      <c r="I280" s="1" t="s">
        <v>347</v>
      </c>
      <c r="J280" s="4">
        <v>4373</v>
      </c>
      <c r="K280" s="108">
        <v>0</v>
      </c>
      <c r="L280" s="4">
        <f t="shared" si="6"/>
        <v>4373</v>
      </c>
      <c r="M280" s="1" t="s">
        <v>2011</v>
      </c>
    </row>
    <row r="281" spans="1:13" x14ac:dyDescent="0.25">
      <c r="A281" t="s">
        <v>1119</v>
      </c>
      <c r="B281" t="s">
        <v>2026</v>
      </c>
      <c r="C281" s="1" t="s">
        <v>0</v>
      </c>
      <c r="D281" s="1" t="s">
        <v>350</v>
      </c>
      <c r="E281" s="1" t="s">
        <v>351</v>
      </c>
      <c r="F281" s="1" t="s">
        <v>164</v>
      </c>
      <c r="G281" s="1" t="s">
        <v>4</v>
      </c>
      <c r="H281" s="1" t="s">
        <v>1109</v>
      </c>
      <c r="I281" s="1" t="s">
        <v>352</v>
      </c>
      <c r="J281" s="4">
        <v>3737</v>
      </c>
      <c r="K281" s="108">
        <v>0</v>
      </c>
      <c r="L281" s="4">
        <f t="shared" si="6"/>
        <v>3737</v>
      </c>
      <c r="M281" s="1" t="s">
        <v>1121</v>
      </c>
    </row>
    <row r="282" spans="1:13" x14ac:dyDescent="0.25">
      <c r="A282" t="s">
        <v>1119</v>
      </c>
      <c r="B282" t="s">
        <v>2026</v>
      </c>
      <c r="C282" s="1" t="s">
        <v>0</v>
      </c>
      <c r="D282" s="1" t="s">
        <v>350</v>
      </c>
      <c r="E282" s="1" t="s">
        <v>351</v>
      </c>
      <c r="F282" s="1" t="s">
        <v>6</v>
      </c>
      <c r="G282" s="1" t="s">
        <v>4</v>
      </c>
      <c r="H282" s="1" t="s">
        <v>1113</v>
      </c>
      <c r="I282" s="1" t="s">
        <v>353</v>
      </c>
      <c r="J282" s="4">
        <v>40437</v>
      </c>
      <c r="K282" s="108">
        <v>0</v>
      </c>
      <c r="L282" s="4">
        <f t="shared" si="6"/>
        <v>40437</v>
      </c>
      <c r="M282" s="1" t="s">
        <v>2011</v>
      </c>
    </row>
    <row r="283" spans="1:13" x14ac:dyDescent="0.25">
      <c r="A283" t="s">
        <v>1119</v>
      </c>
      <c r="B283" t="s">
        <v>2026</v>
      </c>
      <c r="C283" s="1" t="s">
        <v>0</v>
      </c>
      <c r="D283" s="1" t="s">
        <v>350</v>
      </c>
      <c r="E283" s="1" t="s">
        <v>351</v>
      </c>
      <c r="F283" s="1" t="s">
        <v>8</v>
      </c>
      <c r="G283" s="1" t="s">
        <v>4</v>
      </c>
      <c r="H283" s="1" t="s">
        <v>1113</v>
      </c>
      <c r="I283" s="1" t="s">
        <v>354</v>
      </c>
      <c r="J283" s="4">
        <v>67347</v>
      </c>
      <c r="K283" s="108">
        <v>0</v>
      </c>
      <c r="L283" s="4">
        <f t="shared" si="6"/>
        <v>67347</v>
      </c>
      <c r="M283" s="1" t="s">
        <v>2011</v>
      </c>
    </row>
    <row r="284" spans="1:13" x14ac:dyDescent="0.25">
      <c r="A284" t="s">
        <v>1119</v>
      </c>
      <c r="B284" t="s">
        <v>2026</v>
      </c>
      <c r="C284" s="1" t="s">
        <v>0</v>
      </c>
      <c r="D284" s="1" t="s">
        <v>350</v>
      </c>
      <c r="E284" s="1" t="s">
        <v>351</v>
      </c>
      <c r="F284" s="1" t="s">
        <v>10</v>
      </c>
      <c r="G284" s="1" t="s">
        <v>4</v>
      </c>
      <c r="H284" s="1" t="s">
        <v>1111</v>
      </c>
      <c r="I284" s="1" t="s">
        <v>355</v>
      </c>
      <c r="J284" s="4">
        <v>4945</v>
      </c>
      <c r="K284" s="108">
        <v>0</v>
      </c>
      <c r="L284" s="4">
        <f t="shared" si="6"/>
        <v>4945</v>
      </c>
      <c r="M284" s="1" t="s">
        <v>1121</v>
      </c>
    </row>
    <row r="285" spans="1:13" x14ac:dyDescent="0.25">
      <c r="A285" t="s">
        <v>1119</v>
      </c>
      <c r="B285" t="s">
        <v>2026</v>
      </c>
      <c r="C285" s="1" t="s">
        <v>0</v>
      </c>
      <c r="D285" s="1" t="s">
        <v>350</v>
      </c>
      <c r="E285" s="1" t="s">
        <v>18</v>
      </c>
      <c r="F285" s="1" t="s">
        <v>6</v>
      </c>
      <c r="G285" s="1" t="s">
        <v>4</v>
      </c>
      <c r="H285" s="1" t="s">
        <v>1113</v>
      </c>
      <c r="I285" s="1" t="s">
        <v>353</v>
      </c>
      <c r="J285" s="4">
        <v>1337</v>
      </c>
      <c r="K285" s="108">
        <v>0</v>
      </c>
      <c r="L285" s="4">
        <f t="shared" si="6"/>
        <v>1337</v>
      </c>
      <c r="M285" s="1" t="s">
        <v>2011</v>
      </c>
    </row>
    <row r="286" spans="1:13" x14ac:dyDescent="0.25">
      <c r="A286" t="s">
        <v>1119</v>
      </c>
      <c r="B286" t="s">
        <v>2026</v>
      </c>
      <c r="C286" s="1" t="s">
        <v>0</v>
      </c>
      <c r="D286" s="1" t="s">
        <v>350</v>
      </c>
      <c r="E286" s="1" t="s">
        <v>18</v>
      </c>
      <c r="F286" s="1" t="s">
        <v>8</v>
      </c>
      <c r="G286" s="1" t="s">
        <v>4</v>
      </c>
      <c r="H286" s="1" t="s">
        <v>1113</v>
      </c>
      <c r="I286" s="1" t="s">
        <v>354</v>
      </c>
      <c r="J286" s="4">
        <v>636</v>
      </c>
      <c r="K286" s="108">
        <v>0</v>
      </c>
      <c r="L286" s="4">
        <f t="shared" si="6"/>
        <v>636</v>
      </c>
      <c r="M286" s="1" t="s">
        <v>2011</v>
      </c>
    </row>
    <row r="287" spans="1:13" x14ac:dyDescent="0.25">
      <c r="A287" t="s">
        <v>1119</v>
      </c>
      <c r="B287" t="s">
        <v>2026</v>
      </c>
      <c r="C287" s="1" t="s">
        <v>0</v>
      </c>
      <c r="D287" s="1" t="s">
        <v>356</v>
      </c>
      <c r="E287" s="1" t="s">
        <v>357</v>
      </c>
      <c r="F287" s="1" t="s">
        <v>6</v>
      </c>
      <c r="G287" s="1" t="s">
        <v>4</v>
      </c>
      <c r="H287" s="1" t="s">
        <v>1113</v>
      </c>
      <c r="I287" s="1" t="s">
        <v>358</v>
      </c>
      <c r="J287" s="4">
        <v>122442</v>
      </c>
      <c r="K287" s="108">
        <v>0</v>
      </c>
      <c r="L287" s="4">
        <f t="shared" si="6"/>
        <v>122442</v>
      </c>
      <c r="M287" s="1" t="s">
        <v>2011</v>
      </c>
    </row>
    <row r="288" spans="1:13" x14ac:dyDescent="0.25">
      <c r="A288" t="s">
        <v>1119</v>
      </c>
      <c r="B288" t="s">
        <v>2026</v>
      </c>
      <c r="C288" s="1" t="s">
        <v>0</v>
      </c>
      <c r="D288" s="1" t="s">
        <v>356</v>
      </c>
      <c r="E288" s="1" t="s">
        <v>357</v>
      </c>
      <c r="F288" s="1" t="s">
        <v>8</v>
      </c>
      <c r="G288" s="1" t="s">
        <v>4</v>
      </c>
      <c r="H288" s="1" t="s">
        <v>1113</v>
      </c>
      <c r="I288" s="1" t="s">
        <v>359</v>
      </c>
      <c r="J288" s="4">
        <v>241749</v>
      </c>
      <c r="K288" s="108">
        <v>0</v>
      </c>
      <c r="L288" s="4">
        <f t="shared" si="6"/>
        <v>241749</v>
      </c>
      <c r="M288" s="1" t="s">
        <v>2011</v>
      </c>
    </row>
    <row r="289" spans="1:13" x14ac:dyDescent="0.25">
      <c r="A289" t="s">
        <v>1119</v>
      </c>
      <c r="B289" t="s">
        <v>2026</v>
      </c>
      <c r="C289" s="1" t="s">
        <v>0</v>
      </c>
      <c r="D289" s="1" t="s">
        <v>360</v>
      </c>
      <c r="E289" s="1" t="s">
        <v>351</v>
      </c>
      <c r="F289" s="1" t="s">
        <v>6</v>
      </c>
      <c r="G289" s="1" t="s">
        <v>4</v>
      </c>
      <c r="H289" s="1" t="s">
        <v>1113</v>
      </c>
      <c r="I289" s="1" t="s">
        <v>361</v>
      </c>
      <c r="J289" s="4">
        <v>42558</v>
      </c>
      <c r="K289" s="108">
        <v>0</v>
      </c>
      <c r="L289" s="4">
        <f t="shared" si="6"/>
        <v>42558</v>
      </c>
      <c r="M289" s="1" t="s">
        <v>2011</v>
      </c>
    </row>
    <row r="290" spans="1:13" x14ac:dyDescent="0.25">
      <c r="A290" t="s">
        <v>1119</v>
      </c>
      <c r="B290" t="s">
        <v>2026</v>
      </c>
      <c r="C290" s="1" t="s">
        <v>0</v>
      </c>
      <c r="D290" s="1" t="s">
        <v>360</v>
      </c>
      <c r="E290" s="1" t="s">
        <v>351</v>
      </c>
      <c r="F290" s="1" t="s">
        <v>8</v>
      </c>
      <c r="G290" s="1" t="s">
        <v>4</v>
      </c>
      <c r="H290" s="1" t="s">
        <v>1113</v>
      </c>
      <c r="I290" s="1" t="s">
        <v>362</v>
      </c>
      <c r="J290" s="4">
        <v>79085</v>
      </c>
      <c r="K290" s="108">
        <v>0</v>
      </c>
      <c r="L290" s="4">
        <f t="shared" si="6"/>
        <v>79085</v>
      </c>
      <c r="M290" s="1" t="s">
        <v>2011</v>
      </c>
    </row>
    <row r="291" spans="1:13" x14ac:dyDescent="0.25">
      <c r="A291" t="s">
        <v>1119</v>
      </c>
      <c r="B291" t="s">
        <v>2026</v>
      </c>
      <c r="C291" s="1" t="s">
        <v>0</v>
      </c>
      <c r="D291" s="1" t="s">
        <v>360</v>
      </c>
      <c r="E291" s="1" t="s">
        <v>351</v>
      </c>
      <c r="F291" s="1" t="s">
        <v>10</v>
      </c>
      <c r="G291" s="1" t="s">
        <v>4</v>
      </c>
      <c r="H291" s="1" t="s">
        <v>1111</v>
      </c>
      <c r="I291" s="1" t="s">
        <v>363</v>
      </c>
      <c r="J291" s="4">
        <v>15625</v>
      </c>
      <c r="K291" s="108">
        <v>0</v>
      </c>
      <c r="L291" s="4">
        <f t="shared" si="6"/>
        <v>15625</v>
      </c>
      <c r="M291" s="1" t="s">
        <v>1121</v>
      </c>
    </row>
    <row r="292" spans="1:13" x14ac:dyDescent="0.25">
      <c r="A292" t="s">
        <v>1119</v>
      </c>
      <c r="B292" t="s">
        <v>2026</v>
      </c>
      <c r="C292" s="1" t="s">
        <v>0</v>
      </c>
      <c r="D292" s="1" t="s">
        <v>360</v>
      </c>
      <c r="E292" s="1" t="s">
        <v>351</v>
      </c>
      <c r="F292" s="1" t="s">
        <v>12</v>
      </c>
      <c r="G292" s="1" t="s">
        <v>4</v>
      </c>
      <c r="H292" s="1" t="s">
        <v>1111</v>
      </c>
      <c r="I292" s="1" t="s">
        <v>364</v>
      </c>
      <c r="J292" s="4">
        <v>2000</v>
      </c>
      <c r="K292" s="108">
        <v>0</v>
      </c>
      <c r="L292" s="4">
        <f t="shared" si="6"/>
        <v>2000</v>
      </c>
      <c r="M292" s="1" t="s">
        <v>1121</v>
      </c>
    </row>
    <row r="293" spans="1:13" x14ac:dyDescent="0.25">
      <c r="A293" t="s">
        <v>1119</v>
      </c>
      <c r="B293" t="s">
        <v>2026</v>
      </c>
      <c r="C293" s="1" t="s">
        <v>0</v>
      </c>
      <c r="D293" s="1" t="s">
        <v>360</v>
      </c>
      <c r="E293" s="1" t="s">
        <v>18</v>
      </c>
      <c r="F293" s="1" t="s">
        <v>6</v>
      </c>
      <c r="G293" s="1" t="s">
        <v>4</v>
      </c>
      <c r="H293" s="1" t="s">
        <v>1113</v>
      </c>
      <c r="I293" s="1" t="s">
        <v>361</v>
      </c>
      <c r="J293" s="4">
        <v>1062</v>
      </c>
      <c r="K293" s="108">
        <v>0</v>
      </c>
      <c r="L293" s="4">
        <f t="shared" si="6"/>
        <v>1062</v>
      </c>
      <c r="M293" s="1" t="s">
        <v>2011</v>
      </c>
    </row>
    <row r="294" spans="1:13" x14ac:dyDescent="0.25">
      <c r="A294" t="s">
        <v>1119</v>
      </c>
      <c r="B294" t="s">
        <v>2026</v>
      </c>
      <c r="C294" s="1" t="s">
        <v>0</v>
      </c>
      <c r="D294" s="1" t="s">
        <v>360</v>
      </c>
      <c r="E294" s="1" t="s">
        <v>18</v>
      </c>
      <c r="F294" s="1" t="s">
        <v>8</v>
      </c>
      <c r="G294" s="1" t="s">
        <v>4</v>
      </c>
      <c r="H294" s="1" t="s">
        <v>1113</v>
      </c>
      <c r="I294" s="1" t="s">
        <v>362</v>
      </c>
      <c r="J294" s="4">
        <v>2198</v>
      </c>
      <c r="K294" s="108">
        <v>0</v>
      </c>
      <c r="L294" s="4">
        <f t="shared" si="6"/>
        <v>2198</v>
      </c>
      <c r="M294" s="1" t="s">
        <v>2011</v>
      </c>
    </row>
    <row r="295" spans="1:13" x14ac:dyDescent="0.25">
      <c r="A295" t="s">
        <v>1119</v>
      </c>
      <c r="B295" t="s">
        <v>2026</v>
      </c>
      <c r="C295" s="1" t="s">
        <v>0</v>
      </c>
      <c r="D295" s="1" t="s">
        <v>365</v>
      </c>
      <c r="E295" s="1" t="s">
        <v>351</v>
      </c>
      <c r="F295" s="1" t="s">
        <v>6</v>
      </c>
      <c r="G295" s="1" t="s">
        <v>4</v>
      </c>
      <c r="H295" s="1" t="s">
        <v>1113</v>
      </c>
      <c r="I295" s="1" t="s">
        <v>366</v>
      </c>
      <c r="J295" s="4">
        <v>7378</v>
      </c>
      <c r="K295" s="108">
        <v>0</v>
      </c>
      <c r="L295" s="4">
        <f t="shared" si="6"/>
        <v>7378</v>
      </c>
      <c r="M295" s="1" t="s">
        <v>2011</v>
      </c>
    </row>
    <row r="296" spans="1:13" x14ac:dyDescent="0.25">
      <c r="A296" t="s">
        <v>1119</v>
      </c>
      <c r="B296" t="s">
        <v>2026</v>
      </c>
      <c r="C296" s="1" t="s">
        <v>0</v>
      </c>
      <c r="D296" s="1" t="s">
        <v>365</v>
      </c>
      <c r="E296" s="1" t="s">
        <v>351</v>
      </c>
      <c r="F296" s="1" t="s">
        <v>8</v>
      </c>
      <c r="G296" s="1" t="s">
        <v>4</v>
      </c>
      <c r="H296" s="1" t="s">
        <v>1113</v>
      </c>
      <c r="I296" s="1" t="s">
        <v>367</v>
      </c>
      <c r="J296" s="4">
        <v>15844</v>
      </c>
      <c r="K296" s="108">
        <v>0</v>
      </c>
      <c r="L296" s="4">
        <f t="shared" si="6"/>
        <v>15844</v>
      </c>
      <c r="M296" s="1" t="s">
        <v>2011</v>
      </c>
    </row>
    <row r="297" spans="1:13" x14ac:dyDescent="0.25">
      <c r="A297" t="s">
        <v>1119</v>
      </c>
      <c r="B297" t="s">
        <v>2026</v>
      </c>
      <c r="C297" s="1" t="s">
        <v>0</v>
      </c>
      <c r="D297" s="1" t="s">
        <v>368</v>
      </c>
      <c r="E297" s="1" t="s">
        <v>18</v>
      </c>
      <c r="F297" s="1" t="s">
        <v>6</v>
      </c>
      <c r="G297" s="1" t="s">
        <v>4</v>
      </c>
      <c r="H297" s="1" t="s">
        <v>1113</v>
      </c>
      <c r="I297" s="1" t="s">
        <v>369</v>
      </c>
      <c r="J297" s="4">
        <v>14008</v>
      </c>
      <c r="K297" s="108">
        <v>0</v>
      </c>
      <c r="L297" s="4">
        <f t="shared" si="6"/>
        <v>14008</v>
      </c>
      <c r="M297" s="1" t="s">
        <v>2011</v>
      </c>
    </row>
    <row r="298" spans="1:13" x14ac:dyDescent="0.25">
      <c r="A298" t="s">
        <v>1119</v>
      </c>
      <c r="B298" t="s">
        <v>2026</v>
      </c>
      <c r="C298" s="1" t="s">
        <v>0</v>
      </c>
      <c r="D298" s="1" t="s">
        <v>368</v>
      </c>
      <c r="E298" s="1" t="s">
        <v>18</v>
      </c>
      <c r="F298" s="1" t="s">
        <v>8</v>
      </c>
      <c r="G298" s="1" t="s">
        <v>4</v>
      </c>
      <c r="H298" s="1" t="s">
        <v>1113</v>
      </c>
      <c r="I298" s="1" t="s">
        <v>369</v>
      </c>
      <c r="J298" s="4">
        <v>7571</v>
      </c>
      <c r="K298" s="108">
        <v>0</v>
      </c>
      <c r="L298" s="4">
        <f t="shared" si="6"/>
        <v>7571</v>
      </c>
      <c r="M298" s="1" t="s">
        <v>2011</v>
      </c>
    </row>
    <row r="299" spans="1:13" x14ac:dyDescent="0.25">
      <c r="A299" t="s">
        <v>1119</v>
      </c>
      <c r="B299" t="s">
        <v>2026</v>
      </c>
      <c r="C299" s="1" t="s">
        <v>0</v>
      </c>
      <c r="D299" s="1" t="s">
        <v>368</v>
      </c>
      <c r="E299" s="1" t="s">
        <v>18</v>
      </c>
      <c r="F299" s="1" t="s">
        <v>10</v>
      </c>
      <c r="G299" s="1" t="s">
        <v>4</v>
      </c>
      <c r="H299" s="1" t="s">
        <v>1111</v>
      </c>
      <c r="I299" s="1" t="s">
        <v>369</v>
      </c>
      <c r="J299" s="4">
        <v>1760</v>
      </c>
      <c r="K299" s="108">
        <v>0</v>
      </c>
      <c r="L299" s="4">
        <f t="shared" si="6"/>
        <v>1760</v>
      </c>
      <c r="M299" s="1" t="s">
        <v>1121</v>
      </c>
    </row>
    <row r="300" spans="1:13" x14ac:dyDescent="0.25">
      <c r="A300" t="s">
        <v>1119</v>
      </c>
      <c r="B300" t="s">
        <v>2026</v>
      </c>
      <c r="C300" s="1" t="s">
        <v>0</v>
      </c>
      <c r="D300" s="1" t="s">
        <v>370</v>
      </c>
      <c r="E300" s="1" t="s">
        <v>196</v>
      </c>
      <c r="F300" s="1" t="s">
        <v>6</v>
      </c>
      <c r="G300" s="1" t="s">
        <v>4</v>
      </c>
      <c r="H300" s="1" t="s">
        <v>1113</v>
      </c>
      <c r="I300" s="1" t="s">
        <v>371</v>
      </c>
      <c r="J300" s="4">
        <v>10316</v>
      </c>
      <c r="K300" s="108">
        <v>0</v>
      </c>
      <c r="L300" s="4">
        <f t="shared" si="6"/>
        <v>10316</v>
      </c>
      <c r="M300" s="1" t="s">
        <v>2011</v>
      </c>
    </row>
    <row r="301" spans="1:13" x14ac:dyDescent="0.25">
      <c r="A301" t="s">
        <v>1119</v>
      </c>
      <c r="B301" t="s">
        <v>2026</v>
      </c>
      <c r="C301" s="1" t="s">
        <v>0</v>
      </c>
      <c r="D301" s="1" t="s">
        <v>370</v>
      </c>
      <c r="E301" s="1" t="s">
        <v>196</v>
      </c>
      <c r="F301" s="1" t="s">
        <v>8</v>
      </c>
      <c r="G301" s="1" t="s">
        <v>4</v>
      </c>
      <c r="H301" s="1" t="s">
        <v>1113</v>
      </c>
      <c r="I301" s="1" t="s">
        <v>372</v>
      </c>
      <c r="J301" s="4">
        <v>16121</v>
      </c>
      <c r="K301" s="108">
        <v>0</v>
      </c>
      <c r="L301" s="4">
        <f t="shared" si="6"/>
        <v>16121</v>
      </c>
      <c r="M301" s="1" t="s">
        <v>2011</v>
      </c>
    </row>
    <row r="302" spans="1:13" x14ac:dyDescent="0.25">
      <c r="A302" t="s">
        <v>1119</v>
      </c>
      <c r="B302" t="s">
        <v>2026</v>
      </c>
      <c r="C302" s="1" t="s">
        <v>0</v>
      </c>
      <c r="D302" s="1" t="s">
        <v>370</v>
      </c>
      <c r="E302" s="1" t="s">
        <v>196</v>
      </c>
      <c r="F302" s="1" t="s">
        <v>10</v>
      </c>
      <c r="G302" s="1" t="s">
        <v>4</v>
      </c>
      <c r="H302" s="1" t="s">
        <v>1111</v>
      </c>
      <c r="I302" s="1" t="s">
        <v>373</v>
      </c>
      <c r="J302" s="4">
        <v>500</v>
      </c>
      <c r="K302" s="108">
        <v>0</v>
      </c>
      <c r="L302" s="4">
        <f t="shared" si="6"/>
        <v>500</v>
      </c>
      <c r="M302" s="1" t="s">
        <v>1121</v>
      </c>
    </row>
    <row r="303" spans="1:13" x14ac:dyDescent="0.25">
      <c r="A303" t="s">
        <v>1119</v>
      </c>
      <c r="B303" t="s">
        <v>2026</v>
      </c>
      <c r="C303" s="1" t="s">
        <v>0</v>
      </c>
      <c r="D303" s="1" t="s">
        <v>370</v>
      </c>
      <c r="E303" s="1" t="s">
        <v>18</v>
      </c>
      <c r="F303" s="1" t="s">
        <v>6</v>
      </c>
      <c r="G303" s="1" t="s">
        <v>4</v>
      </c>
      <c r="H303" s="1" t="s">
        <v>1113</v>
      </c>
      <c r="I303" s="1" t="s">
        <v>371</v>
      </c>
      <c r="J303" s="4">
        <v>1906</v>
      </c>
      <c r="K303" s="108">
        <v>0</v>
      </c>
      <c r="L303" s="4">
        <f t="shared" si="6"/>
        <v>1906</v>
      </c>
      <c r="M303" s="1" t="s">
        <v>2011</v>
      </c>
    </row>
    <row r="304" spans="1:13" x14ac:dyDescent="0.25">
      <c r="A304" t="s">
        <v>1119</v>
      </c>
      <c r="B304" t="s">
        <v>2026</v>
      </c>
      <c r="C304" s="1" t="s">
        <v>0</v>
      </c>
      <c r="D304" s="1" t="s">
        <v>370</v>
      </c>
      <c r="E304" s="1" t="s">
        <v>18</v>
      </c>
      <c r="F304" s="1" t="s">
        <v>8</v>
      </c>
      <c r="G304" s="1" t="s">
        <v>4</v>
      </c>
      <c r="H304" s="1" t="s">
        <v>1113</v>
      </c>
      <c r="I304" s="1" t="s">
        <v>372</v>
      </c>
      <c r="J304" s="4">
        <v>3684</v>
      </c>
      <c r="K304" s="108">
        <v>0</v>
      </c>
      <c r="L304" s="4">
        <f t="shared" si="6"/>
        <v>3684</v>
      </c>
      <c r="M304" s="1" t="s">
        <v>2011</v>
      </c>
    </row>
    <row r="305" spans="1:13" x14ac:dyDescent="0.25">
      <c r="A305" t="s">
        <v>1119</v>
      </c>
      <c r="B305" t="s">
        <v>2026</v>
      </c>
      <c r="C305" s="1" t="s">
        <v>0</v>
      </c>
      <c r="D305" s="1" t="s">
        <v>374</v>
      </c>
      <c r="E305" s="1" t="s">
        <v>46</v>
      </c>
      <c r="F305" s="1" t="s">
        <v>6</v>
      </c>
      <c r="G305" s="1" t="s">
        <v>4</v>
      </c>
      <c r="H305" s="1" t="s">
        <v>1113</v>
      </c>
      <c r="I305" s="1" t="s">
        <v>375</v>
      </c>
      <c r="J305" s="4">
        <v>7765</v>
      </c>
      <c r="K305" s="108">
        <v>0</v>
      </c>
      <c r="L305" s="4">
        <f t="shared" si="6"/>
        <v>7765</v>
      </c>
      <c r="M305" s="1" t="s">
        <v>2011</v>
      </c>
    </row>
    <row r="306" spans="1:13" x14ac:dyDescent="0.25">
      <c r="A306" t="s">
        <v>1119</v>
      </c>
      <c r="B306" t="s">
        <v>2026</v>
      </c>
      <c r="C306" s="1" t="s">
        <v>0</v>
      </c>
      <c r="D306" s="1" t="s">
        <v>374</v>
      </c>
      <c r="E306" s="1" t="s">
        <v>46</v>
      </c>
      <c r="F306" s="1" t="s">
        <v>8</v>
      </c>
      <c r="G306" s="1" t="s">
        <v>4</v>
      </c>
      <c r="H306" s="1" t="s">
        <v>1113</v>
      </c>
      <c r="I306" s="1" t="s">
        <v>375</v>
      </c>
      <c r="J306" s="4">
        <v>19246</v>
      </c>
      <c r="K306" s="108">
        <v>0</v>
      </c>
      <c r="L306" s="4">
        <f t="shared" si="6"/>
        <v>19246</v>
      </c>
      <c r="M306" s="1" t="s">
        <v>2011</v>
      </c>
    </row>
    <row r="307" spans="1:13" x14ac:dyDescent="0.25">
      <c r="A307" t="s">
        <v>1119</v>
      </c>
      <c r="B307" t="s">
        <v>2026</v>
      </c>
      <c r="C307" s="1" t="s">
        <v>0</v>
      </c>
      <c r="D307" s="1" t="s">
        <v>376</v>
      </c>
      <c r="E307" s="1" t="s">
        <v>196</v>
      </c>
      <c r="F307" s="1" t="s">
        <v>21</v>
      </c>
      <c r="G307" s="1" t="s">
        <v>4</v>
      </c>
      <c r="H307" s="1" t="s">
        <v>1112</v>
      </c>
      <c r="I307" s="1" t="s">
        <v>377</v>
      </c>
      <c r="J307" s="4">
        <v>15281</v>
      </c>
      <c r="K307" s="108">
        <v>0</v>
      </c>
      <c r="L307" s="4">
        <f t="shared" ref="L307:L344" si="7">J307-K307</f>
        <v>15281</v>
      </c>
      <c r="M307" s="1" t="s">
        <v>1121</v>
      </c>
    </row>
    <row r="308" spans="1:13" x14ac:dyDescent="0.25">
      <c r="A308" t="s">
        <v>1119</v>
      </c>
      <c r="B308" t="s">
        <v>2026</v>
      </c>
      <c r="C308" s="1" t="s">
        <v>0</v>
      </c>
      <c r="D308" s="1" t="s">
        <v>376</v>
      </c>
      <c r="E308" s="1" t="s">
        <v>196</v>
      </c>
      <c r="F308" s="1" t="s">
        <v>6</v>
      </c>
      <c r="G308" s="1" t="s">
        <v>4</v>
      </c>
      <c r="H308" s="1" t="s">
        <v>1113</v>
      </c>
      <c r="I308" s="1" t="s">
        <v>377</v>
      </c>
      <c r="J308" s="4">
        <v>6271</v>
      </c>
      <c r="K308" s="108">
        <v>0</v>
      </c>
      <c r="L308" s="4">
        <f t="shared" si="7"/>
        <v>6271</v>
      </c>
      <c r="M308" s="1" t="s">
        <v>2011</v>
      </c>
    </row>
    <row r="309" spans="1:13" x14ac:dyDescent="0.25">
      <c r="A309" t="s">
        <v>1119</v>
      </c>
      <c r="B309" t="s">
        <v>2026</v>
      </c>
      <c r="C309" s="1" t="s">
        <v>0</v>
      </c>
      <c r="D309" s="1" t="s">
        <v>376</v>
      </c>
      <c r="E309" s="1" t="s">
        <v>196</v>
      </c>
      <c r="F309" s="1" t="s">
        <v>12</v>
      </c>
      <c r="G309" s="1" t="s">
        <v>4</v>
      </c>
      <c r="H309" s="1" t="s">
        <v>1111</v>
      </c>
      <c r="I309" s="1" t="s">
        <v>377</v>
      </c>
      <c r="J309" s="4">
        <v>500</v>
      </c>
      <c r="K309" s="108">
        <v>0</v>
      </c>
      <c r="L309" s="4">
        <f t="shared" si="7"/>
        <v>500</v>
      </c>
      <c r="M309" s="1" t="s">
        <v>1121</v>
      </c>
    </row>
    <row r="310" spans="1:13" x14ac:dyDescent="0.25">
      <c r="A310" t="s">
        <v>1119</v>
      </c>
      <c r="B310" t="s">
        <v>2026</v>
      </c>
      <c r="C310" s="1" t="s">
        <v>0</v>
      </c>
      <c r="D310" s="1" t="s">
        <v>378</v>
      </c>
      <c r="E310" s="1" t="s">
        <v>46</v>
      </c>
      <c r="F310" s="1" t="s">
        <v>6</v>
      </c>
      <c r="G310" s="1" t="s">
        <v>4</v>
      </c>
      <c r="H310" s="1" t="s">
        <v>1113</v>
      </c>
      <c r="I310" s="1" t="s">
        <v>379</v>
      </c>
      <c r="J310" s="4">
        <v>8565</v>
      </c>
      <c r="K310" s="108">
        <v>0</v>
      </c>
      <c r="L310" s="4">
        <f t="shared" si="7"/>
        <v>8565</v>
      </c>
      <c r="M310" s="1" t="s">
        <v>2011</v>
      </c>
    </row>
    <row r="311" spans="1:13" x14ac:dyDescent="0.25">
      <c r="A311" t="s">
        <v>1119</v>
      </c>
      <c r="B311" t="s">
        <v>2026</v>
      </c>
      <c r="C311" s="1" t="s">
        <v>0</v>
      </c>
      <c r="D311" s="1" t="s">
        <v>378</v>
      </c>
      <c r="E311" s="1" t="s">
        <v>46</v>
      </c>
      <c r="F311" s="1" t="s">
        <v>8</v>
      </c>
      <c r="G311" s="1" t="s">
        <v>4</v>
      </c>
      <c r="H311" s="1" t="s">
        <v>1113</v>
      </c>
      <c r="I311" s="1" t="s">
        <v>380</v>
      </c>
      <c r="J311" s="4">
        <v>19270</v>
      </c>
      <c r="K311" s="108">
        <v>0</v>
      </c>
      <c r="L311" s="4">
        <f t="shared" si="7"/>
        <v>19270</v>
      </c>
      <c r="M311" s="1" t="s">
        <v>2011</v>
      </c>
    </row>
    <row r="312" spans="1:13" x14ac:dyDescent="0.25">
      <c r="A312" t="s">
        <v>1119</v>
      </c>
      <c r="B312" t="s">
        <v>2026</v>
      </c>
      <c r="C312" s="1" t="s">
        <v>0</v>
      </c>
      <c r="D312" s="1" t="s">
        <v>378</v>
      </c>
      <c r="E312" s="1" t="s">
        <v>46</v>
      </c>
      <c r="F312" s="1" t="s">
        <v>10</v>
      </c>
      <c r="G312" s="1" t="s">
        <v>4</v>
      </c>
      <c r="H312" s="1" t="s">
        <v>1111</v>
      </c>
      <c r="I312" s="1" t="s">
        <v>381</v>
      </c>
      <c r="J312" s="4">
        <v>155</v>
      </c>
      <c r="K312" s="108">
        <v>0</v>
      </c>
      <c r="L312" s="4">
        <f t="shared" si="7"/>
        <v>155</v>
      </c>
      <c r="M312" s="1" t="s">
        <v>1121</v>
      </c>
    </row>
    <row r="313" spans="1:13" x14ac:dyDescent="0.25">
      <c r="A313" t="s">
        <v>1119</v>
      </c>
      <c r="B313" t="s">
        <v>2026</v>
      </c>
      <c r="C313" s="1" t="s">
        <v>0</v>
      </c>
      <c r="D313" s="1" t="s">
        <v>378</v>
      </c>
      <c r="E313" s="1" t="s">
        <v>18</v>
      </c>
      <c r="F313" s="1" t="s">
        <v>6</v>
      </c>
      <c r="G313" s="1" t="s">
        <v>4</v>
      </c>
      <c r="H313" s="1" t="s">
        <v>1113</v>
      </c>
      <c r="I313" s="1" t="s">
        <v>379</v>
      </c>
      <c r="J313" s="4">
        <v>237</v>
      </c>
      <c r="K313" s="108">
        <v>0</v>
      </c>
      <c r="L313" s="4">
        <f t="shared" si="7"/>
        <v>237</v>
      </c>
      <c r="M313" s="1" t="s">
        <v>2011</v>
      </c>
    </row>
    <row r="314" spans="1:13" x14ac:dyDescent="0.25">
      <c r="A314" t="s">
        <v>1119</v>
      </c>
      <c r="B314" t="s">
        <v>2026</v>
      </c>
      <c r="C314" s="1" t="s">
        <v>0</v>
      </c>
      <c r="D314" s="1" t="s">
        <v>378</v>
      </c>
      <c r="E314" s="1" t="s">
        <v>18</v>
      </c>
      <c r="F314" s="1" t="s">
        <v>8</v>
      </c>
      <c r="G314" s="1" t="s">
        <v>4</v>
      </c>
      <c r="H314" s="1" t="s">
        <v>1113</v>
      </c>
      <c r="I314" s="1" t="s">
        <v>380</v>
      </c>
      <c r="J314" s="4">
        <v>535</v>
      </c>
      <c r="K314" s="108">
        <v>0</v>
      </c>
      <c r="L314" s="4">
        <f t="shared" si="7"/>
        <v>535</v>
      </c>
      <c r="M314" s="1" t="s">
        <v>2011</v>
      </c>
    </row>
    <row r="315" spans="1:13" x14ac:dyDescent="0.25">
      <c r="A315" t="s">
        <v>1119</v>
      </c>
      <c r="B315" t="s">
        <v>2026</v>
      </c>
      <c r="C315" s="1" t="s">
        <v>0</v>
      </c>
      <c r="D315" s="1" t="s">
        <v>382</v>
      </c>
      <c r="E315" s="1" t="s">
        <v>46</v>
      </c>
      <c r="F315" s="1" t="s">
        <v>6</v>
      </c>
      <c r="G315" s="1" t="s">
        <v>4</v>
      </c>
      <c r="H315" s="1" t="s">
        <v>1113</v>
      </c>
      <c r="I315" s="1" t="s">
        <v>383</v>
      </c>
      <c r="J315" s="4">
        <v>8055</v>
      </c>
      <c r="K315" s="108">
        <v>0</v>
      </c>
      <c r="L315" s="4">
        <f t="shared" si="7"/>
        <v>8055</v>
      </c>
      <c r="M315" s="1" t="s">
        <v>2011</v>
      </c>
    </row>
    <row r="316" spans="1:13" x14ac:dyDescent="0.25">
      <c r="A316" t="s">
        <v>1119</v>
      </c>
      <c r="B316" t="s">
        <v>2026</v>
      </c>
      <c r="C316" s="1" t="s">
        <v>0</v>
      </c>
      <c r="D316" s="1" t="s">
        <v>382</v>
      </c>
      <c r="E316" s="1" t="s">
        <v>46</v>
      </c>
      <c r="F316" s="1" t="s">
        <v>8</v>
      </c>
      <c r="G316" s="1" t="s">
        <v>4</v>
      </c>
      <c r="H316" s="1" t="s">
        <v>1113</v>
      </c>
      <c r="I316" s="1" t="s">
        <v>384</v>
      </c>
      <c r="J316" s="4">
        <v>19270</v>
      </c>
      <c r="K316" s="108">
        <v>0</v>
      </c>
      <c r="L316" s="4">
        <f t="shared" si="7"/>
        <v>19270</v>
      </c>
      <c r="M316" s="1" t="s">
        <v>2011</v>
      </c>
    </row>
    <row r="317" spans="1:13" x14ac:dyDescent="0.25">
      <c r="A317" t="s">
        <v>1119</v>
      </c>
      <c r="B317" t="s">
        <v>2026</v>
      </c>
      <c r="C317" s="1" t="s">
        <v>0</v>
      </c>
      <c r="D317" s="1" t="s">
        <v>382</v>
      </c>
      <c r="E317" s="1" t="s">
        <v>18</v>
      </c>
      <c r="F317" s="1" t="s">
        <v>6</v>
      </c>
      <c r="G317" s="1" t="s">
        <v>4</v>
      </c>
      <c r="H317" s="1" t="s">
        <v>1113</v>
      </c>
      <c r="I317" s="1" t="s">
        <v>383</v>
      </c>
      <c r="J317" s="4">
        <v>223</v>
      </c>
      <c r="K317" s="108">
        <v>0</v>
      </c>
      <c r="L317" s="4">
        <f t="shared" si="7"/>
        <v>223</v>
      </c>
      <c r="M317" s="1" t="s">
        <v>2011</v>
      </c>
    </row>
    <row r="318" spans="1:13" x14ac:dyDescent="0.25">
      <c r="A318" t="s">
        <v>1119</v>
      </c>
      <c r="B318" t="s">
        <v>2026</v>
      </c>
      <c r="C318" s="1" t="s">
        <v>0</v>
      </c>
      <c r="D318" s="1" t="s">
        <v>382</v>
      </c>
      <c r="E318" s="1" t="s">
        <v>18</v>
      </c>
      <c r="F318" s="1" t="s">
        <v>8</v>
      </c>
      <c r="G318" s="1" t="s">
        <v>4</v>
      </c>
      <c r="H318" s="1" t="s">
        <v>1113</v>
      </c>
      <c r="I318" s="1" t="s">
        <v>384</v>
      </c>
      <c r="J318" s="4">
        <v>535</v>
      </c>
      <c r="K318" s="108">
        <v>0</v>
      </c>
      <c r="L318" s="4">
        <f t="shared" si="7"/>
        <v>535</v>
      </c>
      <c r="M318" s="1" t="s">
        <v>2011</v>
      </c>
    </row>
    <row r="319" spans="1:13" x14ac:dyDescent="0.25">
      <c r="A319" t="s">
        <v>1119</v>
      </c>
      <c r="B319" t="s">
        <v>2026</v>
      </c>
      <c r="C319" s="1" t="s">
        <v>0</v>
      </c>
      <c r="D319" s="1" t="s">
        <v>385</v>
      </c>
      <c r="E319" s="1" t="s">
        <v>46</v>
      </c>
      <c r="F319" s="1" t="s">
        <v>6</v>
      </c>
      <c r="G319" s="1" t="s">
        <v>4</v>
      </c>
      <c r="H319" s="1" t="s">
        <v>1113</v>
      </c>
      <c r="I319" s="1" t="s">
        <v>386</v>
      </c>
      <c r="J319" s="4">
        <v>14386</v>
      </c>
      <c r="K319" s="108">
        <v>0</v>
      </c>
      <c r="L319" s="4">
        <f t="shared" si="7"/>
        <v>14386</v>
      </c>
      <c r="M319" s="1" t="s">
        <v>2011</v>
      </c>
    </row>
    <row r="320" spans="1:13" x14ac:dyDescent="0.25">
      <c r="A320" t="s">
        <v>1119</v>
      </c>
      <c r="B320" t="s">
        <v>2026</v>
      </c>
      <c r="C320" s="1" t="s">
        <v>0</v>
      </c>
      <c r="D320" s="1" t="s">
        <v>385</v>
      </c>
      <c r="E320" s="1" t="s">
        <v>46</v>
      </c>
      <c r="F320" s="1" t="s">
        <v>8</v>
      </c>
      <c r="G320" s="1" t="s">
        <v>4</v>
      </c>
      <c r="H320" s="1" t="s">
        <v>1113</v>
      </c>
      <c r="I320" s="1" t="s">
        <v>387</v>
      </c>
      <c r="J320" s="4">
        <v>7558</v>
      </c>
      <c r="K320" s="108">
        <v>0</v>
      </c>
      <c r="L320" s="4">
        <f t="shared" si="7"/>
        <v>7558</v>
      </c>
      <c r="M320" s="1" t="s">
        <v>2011</v>
      </c>
    </row>
    <row r="321" spans="1:13" x14ac:dyDescent="0.25">
      <c r="A321" t="s">
        <v>1119</v>
      </c>
      <c r="B321" t="s">
        <v>2026</v>
      </c>
      <c r="C321" s="1" t="s">
        <v>0</v>
      </c>
      <c r="D321" s="1" t="s">
        <v>385</v>
      </c>
      <c r="E321" s="1" t="s">
        <v>18</v>
      </c>
      <c r="F321" s="1" t="s">
        <v>6</v>
      </c>
      <c r="G321" s="1" t="s">
        <v>4</v>
      </c>
      <c r="H321" s="1" t="s">
        <v>1113</v>
      </c>
      <c r="I321" s="1" t="s">
        <v>386</v>
      </c>
      <c r="J321" s="4">
        <v>600</v>
      </c>
      <c r="K321" s="108">
        <v>0</v>
      </c>
      <c r="L321" s="4">
        <f t="shared" si="7"/>
        <v>600</v>
      </c>
      <c r="M321" s="1" t="s">
        <v>2011</v>
      </c>
    </row>
    <row r="322" spans="1:13" x14ac:dyDescent="0.25">
      <c r="A322" t="s">
        <v>1119</v>
      </c>
      <c r="B322" t="s">
        <v>2026</v>
      </c>
      <c r="C322" s="1" t="s">
        <v>0</v>
      </c>
      <c r="D322" s="1" t="s">
        <v>385</v>
      </c>
      <c r="E322" s="1" t="s">
        <v>18</v>
      </c>
      <c r="F322" s="1" t="s">
        <v>8</v>
      </c>
      <c r="G322" s="1" t="s">
        <v>4</v>
      </c>
      <c r="H322" s="1" t="s">
        <v>1113</v>
      </c>
      <c r="I322" s="1" t="s">
        <v>387</v>
      </c>
      <c r="J322" s="4">
        <v>282</v>
      </c>
      <c r="K322" s="108">
        <v>0</v>
      </c>
      <c r="L322" s="4">
        <f t="shared" si="7"/>
        <v>282</v>
      </c>
      <c r="M322" s="1" t="s">
        <v>2011</v>
      </c>
    </row>
    <row r="323" spans="1:13" x14ac:dyDescent="0.25">
      <c r="A323" t="s">
        <v>1119</v>
      </c>
      <c r="B323" t="s">
        <v>2026</v>
      </c>
      <c r="C323" s="1" t="s">
        <v>0</v>
      </c>
      <c r="D323" s="1" t="s">
        <v>388</v>
      </c>
      <c r="E323" s="1" t="s">
        <v>46</v>
      </c>
      <c r="F323" s="1" t="s">
        <v>6</v>
      </c>
      <c r="G323" s="1" t="s">
        <v>4</v>
      </c>
      <c r="H323" s="1" t="s">
        <v>1113</v>
      </c>
      <c r="I323" s="1" t="s">
        <v>389</v>
      </c>
      <c r="J323" s="4">
        <v>27064</v>
      </c>
      <c r="K323" s="108">
        <v>0</v>
      </c>
      <c r="L323" s="4">
        <f t="shared" si="7"/>
        <v>27064</v>
      </c>
      <c r="M323" s="1" t="s">
        <v>2011</v>
      </c>
    </row>
    <row r="324" spans="1:13" x14ac:dyDescent="0.25">
      <c r="A324" t="s">
        <v>1119</v>
      </c>
      <c r="B324" t="s">
        <v>2026</v>
      </c>
      <c r="C324" s="1" t="s">
        <v>0</v>
      </c>
      <c r="D324" s="1" t="s">
        <v>388</v>
      </c>
      <c r="E324" s="1" t="s">
        <v>46</v>
      </c>
      <c r="F324" s="1" t="s">
        <v>8</v>
      </c>
      <c r="G324" s="1" t="s">
        <v>4</v>
      </c>
      <c r="H324" s="1" t="s">
        <v>1113</v>
      </c>
      <c r="I324" s="1" t="s">
        <v>390</v>
      </c>
      <c r="J324" s="4">
        <v>51470</v>
      </c>
      <c r="K324" s="108">
        <v>0</v>
      </c>
      <c r="L324" s="4">
        <f t="shared" si="7"/>
        <v>51470</v>
      </c>
      <c r="M324" s="1" t="s">
        <v>2011</v>
      </c>
    </row>
    <row r="325" spans="1:13" x14ac:dyDescent="0.25">
      <c r="A325" t="s">
        <v>1119</v>
      </c>
      <c r="B325" t="s">
        <v>2026</v>
      </c>
      <c r="C325" s="1" t="s">
        <v>0</v>
      </c>
      <c r="D325" s="1" t="s">
        <v>388</v>
      </c>
      <c r="E325" s="1" t="s">
        <v>18</v>
      </c>
      <c r="F325" s="1" t="s">
        <v>6</v>
      </c>
      <c r="G325" s="1" t="s">
        <v>4</v>
      </c>
      <c r="H325" s="1" t="s">
        <v>1113</v>
      </c>
      <c r="I325" s="1" t="s">
        <v>389</v>
      </c>
      <c r="J325" s="4">
        <v>1196</v>
      </c>
      <c r="K325" s="108">
        <v>0</v>
      </c>
      <c r="L325" s="4">
        <f t="shared" si="7"/>
        <v>1196</v>
      </c>
      <c r="M325" s="1" t="s">
        <v>2011</v>
      </c>
    </row>
    <row r="326" spans="1:13" x14ac:dyDescent="0.25">
      <c r="A326" t="s">
        <v>1119</v>
      </c>
      <c r="B326" t="s">
        <v>2026</v>
      </c>
      <c r="C326" s="1" t="s">
        <v>0</v>
      </c>
      <c r="D326" s="1" t="s">
        <v>388</v>
      </c>
      <c r="E326" s="1" t="s">
        <v>18</v>
      </c>
      <c r="F326" s="1" t="s">
        <v>8</v>
      </c>
      <c r="G326" s="1" t="s">
        <v>4</v>
      </c>
      <c r="H326" s="1" t="s">
        <v>1113</v>
      </c>
      <c r="I326" s="1" t="s">
        <v>390</v>
      </c>
      <c r="J326" s="4">
        <v>2476</v>
      </c>
      <c r="K326" s="108">
        <v>0</v>
      </c>
      <c r="L326" s="4">
        <f t="shared" si="7"/>
        <v>2476</v>
      </c>
      <c r="M326" s="1" t="s">
        <v>2011</v>
      </c>
    </row>
    <row r="327" spans="1:13" x14ac:dyDescent="0.25">
      <c r="A327" t="s">
        <v>1119</v>
      </c>
      <c r="B327" t="s">
        <v>2026</v>
      </c>
      <c r="C327" s="1" t="s">
        <v>0</v>
      </c>
      <c r="D327" s="1" t="s">
        <v>391</v>
      </c>
      <c r="E327" s="1" t="s">
        <v>46</v>
      </c>
      <c r="F327" s="1" t="s">
        <v>6</v>
      </c>
      <c r="G327" s="1" t="s">
        <v>4</v>
      </c>
      <c r="H327" s="1" t="s">
        <v>1113</v>
      </c>
      <c r="I327" s="1" t="s">
        <v>392</v>
      </c>
      <c r="J327" s="4">
        <v>18181</v>
      </c>
      <c r="K327" s="108">
        <v>0</v>
      </c>
      <c r="L327" s="4">
        <f t="shared" si="7"/>
        <v>18181</v>
      </c>
      <c r="M327" s="1" t="s">
        <v>2011</v>
      </c>
    </row>
    <row r="328" spans="1:13" x14ac:dyDescent="0.25">
      <c r="A328" t="s">
        <v>1119</v>
      </c>
      <c r="B328" t="s">
        <v>2026</v>
      </c>
      <c r="C328" s="1" t="s">
        <v>0</v>
      </c>
      <c r="D328" s="1" t="s">
        <v>391</v>
      </c>
      <c r="E328" s="1" t="s">
        <v>46</v>
      </c>
      <c r="F328" s="1" t="s">
        <v>8</v>
      </c>
      <c r="G328" s="1" t="s">
        <v>4</v>
      </c>
      <c r="H328" s="1" t="s">
        <v>1113</v>
      </c>
      <c r="I328" s="1" t="s">
        <v>393</v>
      </c>
      <c r="J328" s="4">
        <v>22591</v>
      </c>
      <c r="K328" s="108">
        <v>0</v>
      </c>
      <c r="L328" s="4">
        <f t="shared" si="7"/>
        <v>22591</v>
      </c>
      <c r="M328" s="1" t="s">
        <v>2011</v>
      </c>
    </row>
    <row r="329" spans="1:13" x14ac:dyDescent="0.25">
      <c r="A329" t="s">
        <v>1119</v>
      </c>
      <c r="B329" t="s">
        <v>2026</v>
      </c>
      <c r="C329" s="1" t="s">
        <v>0</v>
      </c>
      <c r="D329" s="1" t="s">
        <v>394</v>
      </c>
      <c r="E329" s="1" t="s">
        <v>230</v>
      </c>
      <c r="F329" s="1" t="s">
        <v>6</v>
      </c>
      <c r="G329" s="1" t="s">
        <v>4</v>
      </c>
      <c r="H329" s="1" t="s">
        <v>1113</v>
      </c>
      <c r="I329" s="1" t="s">
        <v>395</v>
      </c>
      <c r="J329" s="4">
        <v>19540</v>
      </c>
      <c r="K329" s="108">
        <v>0</v>
      </c>
      <c r="L329" s="4">
        <f t="shared" si="7"/>
        <v>19540</v>
      </c>
      <c r="M329" s="1" t="s">
        <v>2011</v>
      </c>
    </row>
    <row r="330" spans="1:13" x14ac:dyDescent="0.25">
      <c r="A330" t="s">
        <v>1119</v>
      </c>
      <c r="B330" t="s">
        <v>2026</v>
      </c>
      <c r="C330" s="1" t="s">
        <v>0</v>
      </c>
      <c r="D330" s="1" t="s">
        <v>394</v>
      </c>
      <c r="E330" s="1" t="s">
        <v>230</v>
      </c>
      <c r="F330" s="1" t="s">
        <v>8</v>
      </c>
      <c r="G330" s="1" t="s">
        <v>4</v>
      </c>
      <c r="H330" s="1" t="s">
        <v>1113</v>
      </c>
      <c r="I330" s="1" t="s">
        <v>396</v>
      </c>
      <c r="J330" s="4">
        <v>34880</v>
      </c>
      <c r="K330" s="108">
        <v>0</v>
      </c>
      <c r="L330" s="4">
        <f t="shared" si="7"/>
        <v>34880</v>
      </c>
      <c r="M330" s="1" t="s">
        <v>2011</v>
      </c>
    </row>
    <row r="331" spans="1:13" x14ac:dyDescent="0.25">
      <c r="A331" t="s">
        <v>1119</v>
      </c>
      <c r="B331" t="s">
        <v>2026</v>
      </c>
      <c r="C331" s="1" t="s">
        <v>0</v>
      </c>
      <c r="D331" s="1" t="s">
        <v>394</v>
      </c>
      <c r="E331" s="1" t="s">
        <v>230</v>
      </c>
      <c r="F331" s="1" t="s">
        <v>10</v>
      </c>
      <c r="G331" s="1" t="s">
        <v>4</v>
      </c>
      <c r="H331" s="1" t="s">
        <v>1111</v>
      </c>
      <c r="I331" s="1" t="s">
        <v>397</v>
      </c>
      <c r="J331" s="4">
        <v>11100</v>
      </c>
      <c r="K331" s="108">
        <v>0</v>
      </c>
      <c r="L331" s="4">
        <f t="shared" si="7"/>
        <v>11100</v>
      </c>
      <c r="M331" s="1" t="s">
        <v>1121</v>
      </c>
    </row>
    <row r="332" spans="1:13" x14ac:dyDescent="0.25">
      <c r="A332" t="s">
        <v>1119</v>
      </c>
      <c r="B332" t="s">
        <v>2026</v>
      </c>
      <c r="C332" s="1" t="s">
        <v>0</v>
      </c>
      <c r="D332" s="1" t="s">
        <v>394</v>
      </c>
      <c r="E332" s="1" t="s">
        <v>18</v>
      </c>
      <c r="F332" s="1" t="s">
        <v>6</v>
      </c>
      <c r="G332" s="1" t="s">
        <v>4</v>
      </c>
      <c r="H332" s="1" t="s">
        <v>1113</v>
      </c>
      <c r="I332" s="1" t="s">
        <v>395</v>
      </c>
      <c r="J332" s="4">
        <v>1180</v>
      </c>
      <c r="K332" s="108">
        <v>0</v>
      </c>
      <c r="L332" s="4">
        <f t="shared" si="7"/>
        <v>1180</v>
      </c>
      <c r="M332" s="1" t="s">
        <v>2011</v>
      </c>
    </row>
    <row r="333" spans="1:13" x14ac:dyDescent="0.25">
      <c r="A333" t="s">
        <v>1119</v>
      </c>
      <c r="B333" t="s">
        <v>2026</v>
      </c>
      <c r="C333" s="1" t="s">
        <v>0</v>
      </c>
      <c r="D333" s="1" t="s">
        <v>394</v>
      </c>
      <c r="E333" s="1" t="s">
        <v>18</v>
      </c>
      <c r="F333" s="1" t="s">
        <v>8</v>
      </c>
      <c r="G333" s="1" t="s">
        <v>4</v>
      </c>
      <c r="H333" s="1" t="s">
        <v>1113</v>
      </c>
      <c r="I333" s="1" t="s">
        <v>396</v>
      </c>
      <c r="J333" s="4">
        <v>2832</v>
      </c>
      <c r="K333" s="108">
        <v>0</v>
      </c>
      <c r="L333" s="4">
        <f t="shared" si="7"/>
        <v>2832</v>
      </c>
      <c r="M333" s="1" t="s">
        <v>2011</v>
      </c>
    </row>
    <row r="334" spans="1:13" x14ac:dyDescent="0.25">
      <c r="A334" t="s">
        <v>1119</v>
      </c>
      <c r="B334" t="s">
        <v>2026</v>
      </c>
      <c r="C334" s="1" t="s">
        <v>0</v>
      </c>
      <c r="D334" s="1" t="s">
        <v>398</v>
      </c>
      <c r="E334" s="1" t="s">
        <v>399</v>
      </c>
      <c r="F334" s="1" t="s">
        <v>6</v>
      </c>
      <c r="G334" s="1" t="s">
        <v>4</v>
      </c>
      <c r="H334" s="1" t="s">
        <v>1113</v>
      </c>
      <c r="I334" s="1" t="s">
        <v>400</v>
      </c>
      <c r="J334" s="4">
        <v>17365</v>
      </c>
      <c r="K334" s="108">
        <v>0</v>
      </c>
      <c r="L334" s="4">
        <f t="shared" si="7"/>
        <v>17365</v>
      </c>
      <c r="M334" s="1" t="s">
        <v>2011</v>
      </c>
    </row>
    <row r="335" spans="1:13" x14ac:dyDescent="0.25">
      <c r="A335" t="s">
        <v>1119</v>
      </c>
      <c r="B335" t="s">
        <v>2026</v>
      </c>
      <c r="C335" s="1" t="s">
        <v>0</v>
      </c>
      <c r="D335" s="1" t="s">
        <v>398</v>
      </c>
      <c r="E335" s="1" t="s">
        <v>399</v>
      </c>
      <c r="F335" s="1" t="s">
        <v>8</v>
      </c>
      <c r="G335" s="1" t="s">
        <v>4</v>
      </c>
      <c r="H335" s="1" t="s">
        <v>1113</v>
      </c>
      <c r="I335" s="1" t="s">
        <v>401</v>
      </c>
      <c r="J335" s="4">
        <v>37828</v>
      </c>
      <c r="K335" s="108">
        <v>0</v>
      </c>
      <c r="L335" s="4">
        <f t="shared" si="7"/>
        <v>37828</v>
      </c>
      <c r="M335" s="1" t="s">
        <v>2011</v>
      </c>
    </row>
    <row r="336" spans="1:13" x14ac:dyDescent="0.25">
      <c r="A336" t="s">
        <v>1119</v>
      </c>
      <c r="B336" t="s">
        <v>2026</v>
      </c>
      <c r="C336" s="1" t="s">
        <v>0</v>
      </c>
      <c r="D336" s="1" t="s">
        <v>398</v>
      </c>
      <c r="E336" s="1" t="s">
        <v>399</v>
      </c>
      <c r="F336" s="1" t="s">
        <v>244</v>
      </c>
      <c r="G336" s="1" t="s">
        <v>4</v>
      </c>
      <c r="H336" s="1" t="s">
        <v>1108</v>
      </c>
      <c r="I336" s="1" t="s">
        <v>402</v>
      </c>
      <c r="J336" s="4">
        <v>12000</v>
      </c>
      <c r="K336" s="108">
        <v>0</v>
      </c>
      <c r="L336" s="4">
        <f t="shared" si="7"/>
        <v>12000</v>
      </c>
      <c r="M336" s="1" t="s">
        <v>1121</v>
      </c>
    </row>
    <row r="337" spans="1:13" x14ac:dyDescent="0.25">
      <c r="A337" t="s">
        <v>1119</v>
      </c>
      <c r="B337" t="s">
        <v>2026</v>
      </c>
      <c r="C337" s="1" t="s">
        <v>0</v>
      </c>
      <c r="D337" s="1" t="s">
        <v>398</v>
      </c>
      <c r="E337" s="1" t="s">
        <v>18</v>
      </c>
      <c r="F337" s="1" t="s">
        <v>6</v>
      </c>
      <c r="G337" s="1" t="s">
        <v>4</v>
      </c>
      <c r="H337" s="1" t="s">
        <v>1113</v>
      </c>
      <c r="I337" s="1" t="s">
        <v>400</v>
      </c>
      <c r="J337" s="4">
        <v>771</v>
      </c>
      <c r="K337" s="108">
        <v>0</v>
      </c>
      <c r="L337" s="4">
        <f t="shared" si="7"/>
        <v>771</v>
      </c>
      <c r="M337" s="1" t="s">
        <v>2011</v>
      </c>
    </row>
    <row r="338" spans="1:13" x14ac:dyDescent="0.25">
      <c r="A338" t="s">
        <v>1119</v>
      </c>
      <c r="B338" t="s">
        <v>2026</v>
      </c>
      <c r="C338" s="1" t="s">
        <v>0</v>
      </c>
      <c r="D338" s="1" t="s">
        <v>398</v>
      </c>
      <c r="E338" s="1" t="s">
        <v>18</v>
      </c>
      <c r="F338" s="1" t="s">
        <v>8</v>
      </c>
      <c r="G338" s="1" t="s">
        <v>4</v>
      </c>
      <c r="H338" s="1" t="s">
        <v>1113</v>
      </c>
      <c r="I338" s="1" t="s">
        <v>401</v>
      </c>
      <c r="J338" s="4">
        <v>1782</v>
      </c>
      <c r="K338" s="108">
        <v>0</v>
      </c>
      <c r="L338" s="4">
        <f t="shared" si="7"/>
        <v>1782</v>
      </c>
      <c r="M338" s="1" t="s">
        <v>2011</v>
      </c>
    </row>
    <row r="339" spans="1:13" x14ac:dyDescent="0.25">
      <c r="A339" t="s">
        <v>1118</v>
      </c>
      <c r="B339" t="s">
        <v>2026</v>
      </c>
      <c r="C339" s="1" t="s">
        <v>0</v>
      </c>
      <c r="D339" s="1" t="s">
        <v>403</v>
      </c>
      <c r="E339" s="1" t="s">
        <v>51</v>
      </c>
      <c r="F339" s="1" t="s">
        <v>114</v>
      </c>
      <c r="G339" s="1" t="s">
        <v>53</v>
      </c>
      <c r="H339" s="1" t="s">
        <v>1117</v>
      </c>
      <c r="I339" s="1" t="s">
        <v>404</v>
      </c>
      <c r="J339" s="4">
        <v>-155</v>
      </c>
      <c r="K339" s="108">
        <v>0</v>
      </c>
      <c r="L339" s="4">
        <f t="shared" si="7"/>
        <v>-155</v>
      </c>
      <c r="M339" s="1" t="s">
        <v>2012</v>
      </c>
    </row>
    <row r="340" spans="1:13" x14ac:dyDescent="0.25">
      <c r="A340" t="s">
        <v>1119</v>
      </c>
      <c r="B340" t="s">
        <v>2026</v>
      </c>
      <c r="C340" s="1" t="s">
        <v>0</v>
      </c>
      <c r="D340" s="1" t="s">
        <v>403</v>
      </c>
      <c r="E340" s="1" t="s">
        <v>399</v>
      </c>
      <c r="F340" s="1" t="s">
        <v>70</v>
      </c>
      <c r="G340" s="1" t="s">
        <v>53</v>
      </c>
      <c r="H340" s="1" t="s">
        <v>1106</v>
      </c>
      <c r="I340" s="1" t="s">
        <v>405</v>
      </c>
      <c r="J340" s="4">
        <v>155</v>
      </c>
      <c r="K340" s="108">
        <v>0</v>
      </c>
      <c r="L340" s="4">
        <f t="shared" si="7"/>
        <v>155</v>
      </c>
      <c r="M340" s="1" t="s">
        <v>2012</v>
      </c>
    </row>
    <row r="341" spans="1:13" x14ac:dyDescent="0.25">
      <c r="A341" t="s">
        <v>1119</v>
      </c>
      <c r="B341" t="s">
        <v>2026</v>
      </c>
      <c r="C341" s="1" t="s">
        <v>0</v>
      </c>
      <c r="D341" s="1" t="s">
        <v>406</v>
      </c>
      <c r="E341" s="1" t="s">
        <v>46</v>
      </c>
      <c r="F341" s="1" t="s">
        <v>6</v>
      </c>
      <c r="G341" s="1" t="s">
        <v>4</v>
      </c>
      <c r="H341" s="1" t="s">
        <v>1113</v>
      </c>
      <c r="I341" s="1" t="s">
        <v>407</v>
      </c>
      <c r="J341" s="4">
        <v>9090</v>
      </c>
      <c r="K341" s="108">
        <v>0</v>
      </c>
      <c r="L341" s="4">
        <f t="shared" si="7"/>
        <v>9090</v>
      </c>
      <c r="M341" s="1" t="s">
        <v>2011</v>
      </c>
    </row>
    <row r="342" spans="1:13" x14ac:dyDescent="0.25">
      <c r="A342" t="s">
        <v>1119</v>
      </c>
      <c r="B342" t="s">
        <v>2026</v>
      </c>
      <c r="C342" s="1" t="s">
        <v>0</v>
      </c>
      <c r="D342" s="1" t="s">
        <v>406</v>
      </c>
      <c r="E342" s="1" t="s">
        <v>46</v>
      </c>
      <c r="F342" s="1" t="s">
        <v>8</v>
      </c>
      <c r="G342" s="1" t="s">
        <v>4</v>
      </c>
      <c r="H342" s="1" t="s">
        <v>1113</v>
      </c>
      <c r="I342" s="1" t="s">
        <v>408</v>
      </c>
      <c r="J342" s="4">
        <v>16496</v>
      </c>
      <c r="K342" s="108">
        <v>0</v>
      </c>
      <c r="L342" s="4">
        <f t="shared" si="7"/>
        <v>16496</v>
      </c>
      <c r="M342" s="1" t="s">
        <v>2011</v>
      </c>
    </row>
    <row r="343" spans="1:13" x14ac:dyDescent="0.25">
      <c r="A343" t="s">
        <v>1119</v>
      </c>
      <c r="B343" t="s">
        <v>2026</v>
      </c>
      <c r="C343" s="1" t="s">
        <v>0</v>
      </c>
      <c r="D343" s="1" t="s">
        <v>406</v>
      </c>
      <c r="E343" s="1" t="s">
        <v>18</v>
      </c>
      <c r="F343" s="1" t="s">
        <v>6</v>
      </c>
      <c r="G343" s="1" t="s">
        <v>4</v>
      </c>
      <c r="H343" s="1" t="s">
        <v>1113</v>
      </c>
      <c r="I343" s="1" t="s">
        <v>407</v>
      </c>
      <c r="J343" s="4">
        <v>478</v>
      </c>
      <c r="K343" s="108">
        <v>0</v>
      </c>
      <c r="L343" s="4">
        <f t="shared" si="7"/>
        <v>478</v>
      </c>
      <c r="M343" s="1" t="s">
        <v>2011</v>
      </c>
    </row>
    <row r="344" spans="1:13" x14ac:dyDescent="0.25">
      <c r="A344" t="s">
        <v>1119</v>
      </c>
      <c r="B344" t="s">
        <v>2026</v>
      </c>
      <c r="C344" s="1" t="s">
        <v>0</v>
      </c>
      <c r="D344" s="1" t="s">
        <v>406</v>
      </c>
      <c r="E344" s="1" t="s">
        <v>18</v>
      </c>
      <c r="F344" s="1" t="s">
        <v>8</v>
      </c>
      <c r="G344" s="1" t="s">
        <v>4</v>
      </c>
      <c r="H344" s="1" t="s">
        <v>1113</v>
      </c>
      <c r="I344" s="1" t="s">
        <v>408</v>
      </c>
      <c r="J344" s="4">
        <v>868</v>
      </c>
      <c r="K344" s="108">
        <v>0</v>
      </c>
      <c r="L344" s="4">
        <f t="shared" si="7"/>
        <v>868</v>
      </c>
      <c r="M344" s="1" t="s">
        <v>2011</v>
      </c>
    </row>
    <row r="345" spans="1:13" x14ac:dyDescent="0.25">
      <c r="A345" t="s">
        <v>1119</v>
      </c>
      <c r="B345" t="s">
        <v>2027</v>
      </c>
      <c r="C345" s="1" t="s">
        <v>0</v>
      </c>
      <c r="D345" s="1" t="s">
        <v>411</v>
      </c>
      <c r="E345" s="1" t="s">
        <v>412</v>
      </c>
      <c r="F345" s="1" t="s">
        <v>6</v>
      </c>
      <c r="G345" s="1" t="s">
        <v>4</v>
      </c>
      <c r="H345" s="1" t="s">
        <v>1113</v>
      </c>
      <c r="I345" s="1" t="s">
        <v>415</v>
      </c>
      <c r="J345" s="4">
        <v>103738</v>
      </c>
      <c r="K345" s="108">
        <v>0</v>
      </c>
      <c r="L345" s="4">
        <f t="shared" ref="L345:L391" si="8">J345-K345</f>
        <v>103738</v>
      </c>
      <c r="M345" s="1" t="s">
        <v>2011</v>
      </c>
    </row>
    <row r="346" spans="1:13" x14ac:dyDescent="0.25">
      <c r="A346" t="s">
        <v>1119</v>
      </c>
      <c r="B346" t="s">
        <v>2027</v>
      </c>
      <c r="C346" s="1" t="s">
        <v>0</v>
      </c>
      <c r="D346" s="1" t="s">
        <v>411</v>
      </c>
      <c r="E346" s="1" t="s">
        <v>412</v>
      </c>
      <c r="F346" s="1" t="s">
        <v>8</v>
      </c>
      <c r="G346" s="1" t="s">
        <v>4</v>
      </c>
      <c r="H346" s="1" t="s">
        <v>1113</v>
      </c>
      <c r="I346" s="1" t="s">
        <v>416</v>
      </c>
      <c r="J346" s="4">
        <v>146560</v>
      </c>
      <c r="K346" s="108">
        <v>0</v>
      </c>
      <c r="L346" s="4">
        <f t="shared" si="8"/>
        <v>146560</v>
      </c>
      <c r="M346" s="1" t="s">
        <v>2011</v>
      </c>
    </row>
    <row r="347" spans="1:13" x14ac:dyDescent="0.25">
      <c r="A347" t="s">
        <v>1119</v>
      </c>
      <c r="B347" t="s">
        <v>2027</v>
      </c>
      <c r="C347" s="1" t="s">
        <v>0</v>
      </c>
      <c r="D347" s="1" t="s">
        <v>417</v>
      </c>
      <c r="E347" s="1" t="s">
        <v>412</v>
      </c>
      <c r="F347" s="1" t="s">
        <v>29</v>
      </c>
      <c r="G347" s="1" t="s">
        <v>4</v>
      </c>
      <c r="H347" s="1" t="s">
        <v>1110</v>
      </c>
      <c r="I347" s="1" t="s">
        <v>413</v>
      </c>
      <c r="J347" s="4">
        <v>1500</v>
      </c>
      <c r="K347" s="108">
        <v>0</v>
      </c>
      <c r="L347" s="4">
        <f t="shared" si="8"/>
        <v>1500</v>
      </c>
      <c r="M347" s="1" t="s">
        <v>1121</v>
      </c>
    </row>
    <row r="348" spans="1:13" x14ac:dyDescent="0.25">
      <c r="A348" t="s">
        <v>1119</v>
      </c>
      <c r="B348" t="s">
        <v>2027</v>
      </c>
      <c r="C348" s="1" t="s">
        <v>0</v>
      </c>
      <c r="D348" s="1" t="s">
        <v>417</v>
      </c>
      <c r="E348" s="1" t="s">
        <v>412</v>
      </c>
      <c r="F348" s="1" t="s">
        <v>10</v>
      </c>
      <c r="G348" s="1" t="s">
        <v>4</v>
      </c>
      <c r="H348" s="1" t="s">
        <v>1111</v>
      </c>
      <c r="I348" s="1" t="s">
        <v>418</v>
      </c>
      <c r="J348" s="4">
        <v>3340</v>
      </c>
      <c r="K348" s="108">
        <v>0</v>
      </c>
      <c r="L348" s="4">
        <f t="shared" si="8"/>
        <v>3340</v>
      </c>
      <c r="M348" s="1" t="s">
        <v>1121</v>
      </c>
    </row>
    <row r="349" spans="1:13" x14ac:dyDescent="0.25">
      <c r="A349" t="s">
        <v>1119</v>
      </c>
      <c r="B349" t="s">
        <v>2027</v>
      </c>
      <c r="C349" s="1" t="s">
        <v>0</v>
      </c>
      <c r="D349" s="1" t="s">
        <v>417</v>
      </c>
      <c r="E349" s="1" t="s">
        <v>412</v>
      </c>
      <c r="F349" s="1" t="s">
        <v>12</v>
      </c>
      <c r="G349" s="1" t="s">
        <v>4</v>
      </c>
      <c r="H349" s="1" t="s">
        <v>1111</v>
      </c>
      <c r="I349" s="1" t="s">
        <v>419</v>
      </c>
      <c r="J349" s="4">
        <v>300</v>
      </c>
      <c r="K349" s="108">
        <v>0</v>
      </c>
      <c r="L349" s="4">
        <f t="shared" si="8"/>
        <v>300</v>
      </c>
      <c r="M349" s="1" t="s">
        <v>1121</v>
      </c>
    </row>
    <row r="350" spans="1:13" x14ac:dyDescent="0.25">
      <c r="A350" t="s">
        <v>1118</v>
      </c>
      <c r="B350" t="s">
        <v>2027</v>
      </c>
      <c r="C350" s="1" t="s">
        <v>0</v>
      </c>
      <c r="D350" s="1" t="s">
        <v>420</v>
      </c>
      <c r="E350" s="1" t="s">
        <v>51</v>
      </c>
      <c r="F350" s="1" t="s">
        <v>286</v>
      </c>
      <c r="G350" s="1" t="s">
        <v>53</v>
      </c>
      <c r="H350" s="1" t="s">
        <v>1117</v>
      </c>
      <c r="I350" s="1" t="s">
        <v>421</v>
      </c>
      <c r="J350" s="4">
        <v>-110000</v>
      </c>
      <c r="K350" s="108">
        <v>0</v>
      </c>
      <c r="L350" s="4">
        <f t="shared" si="8"/>
        <v>-110000</v>
      </c>
      <c r="M350" s="1" t="s">
        <v>2012</v>
      </c>
    </row>
    <row r="351" spans="1:13" x14ac:dyDescent="0.25">
      <c r="A351" t="s">
        <v>1119</v>
      </c>
      <c r="B351" t="s">
        <v>2027</v>
      </c>
      <c r="C351" s="1" t="s">
        <v>0</v>
      </c>
      <c r="D351" s="1" t="s">
        <v>420</v>
      </c>
      <c r="E351" s="1" t="s">
        <v>412</v>
      </c>
      <c r="F351" s="1" t="s">
        <v>67</v>
      </c>
      <c r="G351" s="1" t="s">
        <v>53</v>
      </c>
      <c r="H351" s="1" t="s">
        <v>1110</v>
      </c>
      <c r="I351" s="1" t="s">
        <v>422</v>
      </c>
      <c r="J351" s="4">
        <v>43381</v>
      </c>
      <c r="K351" s="108">
        <v>0</v>
      </c>
      <c r="L351" s="4">
        <f t="shared" si="8"/>
        <v>43381</v>
      </c>
      <c r="M351" s="1" t="s">
        <v>2012</v>
      </c>
    </row>
    <row r="352" spans="1:13" x14ac:dyDescent="0.25">
      <c r="A352" t="s">
        <v>1119</v>
      </c>
      <c r="B352" t="s">
        <v>2027</v>
      </c>
      <c r="C352" s="1" t="s">
        <v>0</v>
      </c>
      <c r="D352" s="1" t="s">
        <v>420</v>
      </c>
      <c r="E352" s="1" t="s">
        <v>412</v>
      </c>
      <c r="F352" s="1" t="s">
        <v>6</v>
      </c>
      <c r="G352" s="1" t="s">
        <v>53</v>
      </c>
      <c r="H352" s="1" t="s">
        <v>1113</v>
      </c>
      <c r="I352" s="1" t="s">
        <v>423</v>
      </c>
      <c r="J352" s="4">
        <v>10741</v>
      </c>
      <c r="K352" s="108">
        <v>0</v>
      </c>
      <c r="L352" s="4">
        <f t="shared" si="8"/>
        <v>10741</v>
      </c>
      <c r="M352" s="1" t="s">
        <v>2011</v>
      </c>
    </row>
    <row r="353" spans="1:13" x14ac:dyDescent="0.25">
      <c r="A353" t="s">
        <v>1119</v>
      </c>
      <c r="B353" t="s">
        <v>2027</v>
      </c>
      <c r="C353" s="1" t="s">
        <v>0</v>
      </c>
      <c r="D353" s="1" t="s">
        <v>420</v>
      </c>
      <c r="E353" s="1" t="s">
        <v>412</v>
      </c>
      <c r="F353" s="1" t="s">
        <v>8</v>
      </c>
      <c r="G353" s="1" t="s">
        <v>53</v>
      </c>
      <c r="H353" s="1" t="s">
        <v>1113</v>
      </c>
      <c r="I353" s="1" t="s">
        <v>424</v>
      </c>
      <c r="J353" s="4">
        <v>12612</v>
      </c>
      <c r="K353" s="108">
        <v>0</v>
      </c>
      <c r="L353" s="4">
        <f t="shared" si="8"/>
        <v>12612</v>
      </c>
      <c r="M353" s="1" t="s">
        <v>2011</v>
      </c>
    </row>
    <row r="354" spans="1:13" x14ac:dyDescent="0.25">
      <c r="A354" t="s">
        <v>1119</v>
      </c>
      <c r="B354" t="s">
        <v>2027</v>
      </c>
      <c r="C354" s="1" t="s">
        <v>0</v>
      </c>
      <c r="D354" s="1" t="s">
        <v>420</v>
      </c>
      <c r="E354" s="1" t="s">
        <v>412</v>
      </c>
      <c r="F354" s="1" t="s">
        <v>122</v>
      </c>
      <c r="G354" s="1" t="s">
        <v>53</v>
      </c>
      <c r="H354" s="1" t="s">
        <v>1106</v>
      </c>
      <c r="I354" s="1" t="s">
        <v>425</v>
      </c>
      <c r="J354" s="4">
        <v>4000</v>
      </c>
      <c r="K354" s="108">
        <v>0</v>
      </c>
      <c r="L354" s="4">
        <f t="shared" si="8"/>
        <v>4000</v>
      </c>
      <c r="M354" s="1" t="s">
        <v>2012</v>
      </c>
    </row>
    <row r="355" spans="1:13" x14ac:dyDescent="0.25">
      <c r="A355" t="s">
        <v>1119</v>
      </c>
      <c r="B355" t="s">
        <v>2027</v>
      </c>
      <c r="C355" s="1" t="s">
        <v>0</v>
      </c>
      <c r="D355" s="1" t="s">
        <v>420</v>
      </c>
      <c r="E355" s="1" t="s">
        <v>412</v>
      </c>
      <c r="F355" s="1" t="s">
        <v>426</v>
      </c>
      <c r="G355" s="1" t="s">
        <v>53</v>
      </c>
      <c r="H355" s="1" t="s">
        <v>1106</v>
      </c>
      <c r="I355" s="1" t="s">
        <v>427</v>
      </c>
      <c r="J355" s="4">
        <v>218</v>
      </c>
      <c r="K355" s="108">
        <v>0</v>
      </c>
      <c r="L355" s="4">
        <f t="shared" si="8"/>
        <v>218</v>
      </c>
      <c r="M355" s="1" t="s">
        <v>2012</v>
      </c>
    </row>
    <row r="356" spans="1:13" x14ac:dyDescent="0.25">
      <c r="A356" t="s">
        <v>1119</v>
      </c>
      <c r="B356" t="s">
        <v>2027</v>
      </c>
      <c r="C356" s="1" t="s">
        <v>0</v>
      </c>
      <c r="D356" s="1" t="s">
        <v>420</v>
      </c>
      <c r="E356" s="1" t="s">
        <v>412</v>
      </c>
      <c r="F356" s="1" t="s">
        <v>10</v>
      </c>
      <c r="G356" s="1" t="s">
        <v>53</v>
      </c>
      <c r="H356" s="1" t="s">
        <v>1111</v>
      </c>
      <c r="I356" s="1" t="s">
        <v>428</v>
      </c>
      <c r="J356" s="4">
        <v>1000</v>
      </c>
      <c r="K356" s="108">
        <v>0</v>
      </c>
      <c r="L356" s="4">
        <f t="shared" si="8"/>
        <v>1000</v>
      </c>
      <c r="M356" s="1" t="s">
        <v>2012</v>
      </c>
    </row>
    <row r="357" spans="1:13" x14ac:dyDescent="0.25">
      <c r="A357" t="s">
        <v>1119</v>
      </c>
      <c r="B357" t="s">
        <v>2027</v>
      </c>
      <c r="C357" s="1" t="s">
        <v>0</v>
      </c>
      <c r="D357" s="1" t="s">
        <v>420</v>
      </c>
      <c r="E357" s="1" t="s">
        <v>412</v>
      </c>
      <c r="F357" s="1" t="s">
        <v>12</v>
      </c>
      <c r="G357" s="1" t="s">
        <v>53</v>
      </c>
      <c r="H357" s="1" t="s">
        <v>1111</v>
      </c>
      <c r="I357" s="1" t="s">
        <v>429</v>
      </c>
      <c r="J357" s="4">
        <v>2000</v>
      </c>
      <c r="K357" s="108">
        <v>0</v>
      </c>
      <c r="L357" s="4">
        <f t="shared" si="8"/>
        <v>2000</v>
      </c>
      <c r="M357" s="1" t="s">
        <v>2012</v>
      </c>
    </row>
    <row r="358" spans="1:13" x14ac:dyDescent="0.25">
      <c r="A358" t="s">
        <v>1118</v>
      </c>
      <c r="B358" t="s">
        <v>2027</v>
      </c>
      <c r="C358" s="1" t="s">
        <v>0</v>
      </c>
      <c r="D358" s="1" t="s">
        <v>430</v>
      </c>
      <c r="E358" s="1" t="s">
        <v>51</v>
      </c>
      <c r="F358" s="1" t="s">
        <v>52</v>
      </c>
      <c r="G358" s="1" t="s">
        <v>53</v>
      </c>
      <c r="H358" s="1" t="s">
        <v>1117</v>
      </c>
      <c r="I358" s="1" t="s">
        <v>431</v>
      </c>
      <c r="J358" s="4">
        <v>-10425</v>
      </c>
      <c r="K358" s="108">
        <v>0</v>
      </c>
      <c r="L358" s="4">
        <f t="shared" si="8"/>
        <v>-10425</v>
      </c>
      <c r="M358" s="1" t="s">
        <v>2012</v>
      </c>
    </row>
    <row r="359" spans="1:13" x14ac:dyDescent="0.25">
      <c r="A359" t="s">
        <v>1119</v>
      </c>
      <c r="B359" t="s">
        <v>2027</v>
      </c>
      <c r="C359" s="1" t="s">
        <v>0</v>
      </c>
      <c r="D359" s="1" t="s">
        <v>430</v>
      </c>
      <c r="E359" s="1" t="s">
        <v>432</v>
      </c>
      <c r="F359" s="1" t="s">
        <v>122</v>
      </c>
      <c r="G359" s="1" t="s">
        <v>53</v>
      </c>
      <c r="H359" s="1" t="s">
        <v>1106</v>
      </c>
      <c r="I359" s="1" t="s">
        <v>433</v>
      </c>
      <c r="J359" s="4">
        <v>10425</v>
      </c>
      <c r="K359" s="108">
        <v>0</v>
      </c>
      <c r="L359" s="4">
        <f t="shared" si="8"/>
        <v>10425</v>
      </c>
      <c r="M359" s="1" t="s">
        <v>2012</v>
      </c>
    </row>
    <row r="360" spans="1:13" x14ac:dyDescent="0.25">
      <c r="A360" t="s">
        <v>1119</v>
      </c>
      <c r="B360" t="s">
        <v>2027</v>
      </c>
      <c r="C360" s="1" t="s">
        <v>0</v>
      </c>
      <c r="D360" s="1" t="s">
        <v>434</v>
      </c>
      <c r="E360" s="1" t="s">
        <v>435</v>
      </c>
      <c r="F360" s="1" t="s">
        <v>6</v>
      </c>
      <c r="G360" s="1" t="s">
        <v>437</v>
      </c>
      <c r="H360" s="1" t="s">
        <v>1113</v>
      </c>
      <c r="I360" s="1" t="s">
        <v>438</v>
      </c>
      <c r="J360" s="4">
        <v>11112</v>
      </c>
      <c r="K360" s="108">
        <v>0</v>
      </c>
      <c r="L360" s="4">
        <f t="shared" si="8"/>
        <v>11112</v>
      </c>
      <c r="M360" s="1" t="s">
        <v>2011</v>
      </c>
    </row>
    <row r="361" spans="1:13" x14ac:dyDescent="0.25">
      <c r="A361" t="s">
        <v>1119</v>
      </c>
      <c r="B361" t="s">
        <v>2027</v>
      </c>
      <c r="C361" s="1" t="s">
        <v>0</v>
      </c>
      <c r="D361" s="1" t="s">
        <v>434</v>
      </c>
      <c r="E361" s="1" t="s">
        <v>435</v>
      </c>
      <c r="F361" s="1" t="s">
        <v>8</v>
      </c>
      <c r="G361" s="1" t="s">
        <v>437</v>
      </c>
      <c r="H361" s="1" t="s">
        <v>1113</v>
      </c>
      <c r="I361" s="1" t="s">
        <v>439</v>
      </c>
      <c r="J361" s="4">
        <v>17364</v>
      </c>
      <c r="K361" s="108">
        <v>0</v>
      </c>
      <c r="L361" s="4">
        <f t="shared" si="8"/>
        <v>17364</v>
      </c>
      <c r="M361" s="1" t="s">
        <v>2011</v>
      </c>
    </row>
    <row r="362" spans="1:13" x14ac:dyDescent="0.25">
      <c r="A362" t="s">
        <v>1119</v>
      </c>
      <c r="B362" t="s">
        <v>2027</v>
      </c>
      <c r="C362" s="1" t="s">
        <v>0</v>
      </c>
      <c r="D362" s="1" t="s">
        <v>440</v>
      </c>
      <c r="E362" s="1" t="s">
        <v>49</v>
      </c>
      <c r="F362" s="1" t="s">
        <v>6</v>
      </c>
      <c r="G362" s="1" t="s">
        <v>4</v>
      </c>
      <c r="H362" s="1" t="s">
        <v>1113</v>
      </c>
      <c r="I362" s="1" t="s">
        <v>442</v>
      </c>
      <c r="J362" s="4">
        <v>6710</v>
      </c>
      <c r="K362" s="108">
        <v>0</v>
      </c>
      <c r="L362" s="4">
        <f t="shared" si="8"/>
        <v>6710</v>
      </c>
      <c r="M362" s="1" t="s">
        <v>2011</v>
      </c>
    </row>
    <row r="363" spans="1:13" x14ac:dyDescent="0.25">
      <c r="A363" t="s">
        <v>1119</v>
      </c>
      <c r="B363" t="s">
        <v>2027</v>
      </c>
      <c r="C363" s="1" t="s">
        <v>0</v>
      </c>
      <c r="D363" s="1" t="s">
        <v>440</v>
      </c>
      <c r="E363" s="1" t="s">
        <v>49</v>
      </c>
      <c r="F363" s="1" t="s">
        <v>6</v>
      </c>
      <c r="G363" s="1" t="s">
        <v>437</v>
      </c>
      <c r="H363" s="1" t="s">
        <v>1113</v>
      </c>
      <c r="I363" s="1" t="s">
        <v>442</v>
      </c>
      <c r="J363" s="4">
        <v>2105</v>
      </c>
      <c r="K363" s="108">
        <v>0</v>
      </c>
      <c r="L363" s="4">
        <f t="shared" si="8"/>
        <v>2105</v>
      </c>
      <c r="M363" s="1" t="s">
        <v>2011</v>
      </c>
    </row>
    <row r="364" spans="1:13" x14ac:dyDescent="0.25">
      <c r="A364" t="s">
        <v>1119</v>
      </c>
      <c r="B364" t="s">
        <v>2027</v>
      </c>
      <c r="C364" s="1" t="s">
        <v>0</v>
      </c>
      <c r="D364" s="1" t="s">
        <v>440</v>
      </c>
      <c r="E364" s="1" t="s">
        <v>49</v>
      </c>
      <c r="F364" s="1" t="s">
        <v>8</v>
      </c>
      <c r="G364" s="1" t="s">
        <v>4</v>
      </c>
      <c r="H364" s="1" t="s">
        <v>1113</v>
      </c>
      <c r="I364" s="1" t="s">
        <v>443</v>
      </c>
      <c r="J364" s="4">
        <v>11883</v>
      </c>
      <c r="K364" s="108">
        <v>0</v>
      </c>
      <c r="L364" s="4">
        <f t="shared" si="8"/>
        <v>11883</v>
      </c>
      <c r="M364" s="1" t="s">
        <v>2011</v>
      </c>
    </row>
    <row r="365" spans="1:13" x14ac:dyDescent="0.25">
      <c r="A365" t="s">
        <v>1119</v>
      </c>
      <c r="B365" t="s">
        <v>2027</v>
      </c>
      <c r="C365" s="1" t="s">
        <v>0</v>
      </c>
      <c r="D365" s="1" t="s">
        <v>440</v>
      </c>
      <c r="E365" s="1" t="s">
        <v>49</v>
      </c>
      <c r="F365" s="1" t="s">
        <v>8</v>
      </c>
      <c r="G365" s="1" t="s">
        <v>437</v>
      </c>
      <c r="H365" s="1" t="s">
        <v>1113</v>
      </c>
      <c r="I365" s="1" t="s">
        <v>443</v>
      </c>
      <c r="J365" s="4">
        <v>3473</v>
      </c>
      <c r="K365" s="108">
        <v>0</v>
      </c>
      <c r="L365" s="4">
        <f t="shared" si="8"/>
        <v>3473</v>
      </c>
      <c r="M365" s="1" t="s">
        <v>2011</v>
      </c>
    </row>
    <row r="366" spans="1:13" x14ac:dyDescent="0.25">
      <c r="A366" t="s">
        <v>1119</v>
      </c>
      <c r="B366" t="s">
        <v>2027</v>
      </c>
      <c r="C366" s="1" t="s">
        <v>0</v>
      </c>
      <c r="D366" s="1" t="s">
        <v>440</v>
      </c>
      <c r="E366" s="1" t="s">
        <v>18</v>
      </c>
      <c r="F366" s="1" t="s">
        <v>6</v>
      </c>
      <c r="G366" s="1" t="s">
        <v>4</v>
      </c>
      <c r="H366" s="1" t="s">
        <v>1113</v>
      </c>
      <c r="I366" s="1" t="s">
        <v>442</v>
      </c>
      <c r="J366" s="4">
        <v>9772</v>
      </c>
      <c r="K366" s="108">
        <v>0</v>
      </c>
      <c r="L366" s="4">
        <f t="shared" si="8"/>
        <v>9772</v>
      </c>
      <c r="M366" s="1" t="s">
        <v>2011</v>
      </c>
    </row>
    <row r="367" spans="1:13" x14ac:dyDescent="0.25">
      <c r="A367" t="s">
        <v>1119</v>
      </c>
      <c r="B367" t="s">
        <v>2027</v>
      </c>
      <c r="C367" s="1" t="s">
        <v>0</v>
      </c>
      <c r="D367" s="1" t="s">
        <v>440</v>
      </c>
      <c r="E367" s="1" t="s">
        <v>18</v>
      </c>
      <c r="F367" s="1" t="s">
        <v>8</v>
      </c>
      <c r="G367" s="1" t="s">
        <v>4</v>
      </c>
      <c r="H367" s="1" t="s">
        <v>1113</v>
      </c>
      <c r="I367" s="1" t="s">
        <v>443</v>
      </c>
      <c r="J367" s="4">
        <v>19804</v>
      </c>
      <c r="K367" s="108">
        <v>0</v>
      </c>
      <c r="L367" s="4">
        <f t="shared" si="8"/>
        <v>19804</v>
      </c>
      <c r="M367" s="1" t="s">
        <v>2011</v>
      </c>
    </row>
    <row r="368" spans="1:13" x14ac:dyDescent="0.25">
      <c r="A368" t="s">
        <v>1119</v>
      </c>
      <c r="B368" t="s">
        <v>2027</v>
      </c>
      <c r="C368" s="1" t="s">
        <v>0</v>
      </c>
      <c r="D368" s="1" t="s">
        <v>440</v>
      </c>
      <c r="E368" s="1" t="s">
        <v>432</v>
      </c>
      <c r="F368" s="1" t="s">
        <v>6</v>
      </c>
      <c r="G368" s="1" t="s">
        <v>4</v>
      </c>
      <c r="H368" s="1" t="s">
        <v>1113</v>
      </c>
      <c r="I368" s="1" t="s">
        <v>442</v>
      </c>
      <c r="J368" s="4">
        <v>20996</v>
      </c>
      <c r="K368" s="108">
        <v>0</v>
      </c>
      <c r="L368" s="4">
        <f t="shared" si="8"/>
        <v>20996</v>
      </c>
      <c r="M368" s="1" t="s">
        <v>2011</v>
      </c>
    </row>
    <row r="369" spans="1:13" x14ac:dyDescent="0.25">
      <c r="A369" t="s">
        <v>1119</v>
      </c>
      <c r="B369" t="s">
        <v>2027</v>
      </c>
      <c r="C369" s="1" t="s">
        <v>0</v>
      </c>
      <c r="D369" s="1" t="s">
        <v>440</v>
      </c>
      <c r="E369" s="1" t="s">
        <v>432</v>
      </c>
      <c r="F369" s="1" t="s">
        <v>6</v>
      </c>
      <c r="G369" s="1" t="s">
        <v>437</v>
      </c>
      <c r="H369" s="1" t="s">
        <v>1113</v>
      </c>
      <c r="I369" s="1" t="s">
        <v>442</v>
      </c>
      <c r="J369" s="4">
        <v>120789</v>
      </c>
      <c r="K369" s="108">
        <v>0</v>
      </c>
      <c r="L369" s="4">
        <f t="shared" si="8"/>
        <v>120789</v>
      </c>
      <c r="M369" s="1" t="s">
        <v>2011</v>
      </c>
    </row>
    <row r="370" spans="1:13" x14ac:dyDescent="0.25">
      <c r="A370" t="s">
        <v>1119</v>
      </c>
      <c r="B370" t="s">
        <v>2027</v>
      </c>
      <c r="C370" s="1" t="s">
        <v>0</v>
      </c>
      <c r="D370" s="1" t="s">
        <v>440</v>
      </c>
      <c r="E370" s="1" t="s">
        <v>432</v>
      </c>
      <c r="F370" s="1" t="s">
        <v>8</v>
      </c>
      <c r="G370" s="1" t="s">
        <v>4</v>
      </c>
      <c r="H370" s="1" t="s">
        <v>1113</v>
      </c>
      <c r="I370" s="1" t="s">
        <v>443</v>
      </c>
      <c r="J370" s="4">
        <v>35198</v>
      </c>
      <c r="K370" s="108">
        <v>0</v>
      </c>
      <c r="L370" s="4">
        <f t="shared" si="8"/>
        <v>35198</v>
      </c>
      <c r="M370" s="1" t="s">
        <v>2011</v>
      </c>
    </row>
    <row r="371" spans="1:13" x14ac:dyDescent="0.25">
      <c r="A371" t="s">
        <v>1119</v>
      </c>
      <c r="B371" t="s">
        <v>2027</v>
      </c>
      <c r="C371" s="1" t="s">
        <v>0</v>
      </c>
      <c r="D371" s="1" t="s">
        <v>440</v>
      </c>
      <c r="E371" s="1" t="s">
        <v>432</v>
      </c>
      <c r="F371" s="1" t="s">
        <v>8</v>
      </c>
      <c r="G371" s="1" t="s">
        <v>437</v>
      </c>
      <c r="H371" s="1" t="s">
        <v>1113</v>
      </c>
      <c r="I371" s="1" t="s">
        <v>443</v>
      </c>
      <c r="J371" s="4">
        <v>208312</v>
      </c>
      <c r="K371" s="108">
        <v>0</v>
      </c>
      <c r="L371" s="4">
        <f t="shared" si="8"/>
        <v>208312</v>
      </c>
      <c r="M371" s="1" t="s">
        <v>2011</v>
      </c>
    </row>
    <row r="372" spans="1:13" x14ac:dyDescent="0.25">
      <c r="A372" t="s">
        <v>1119</v>
      </c>
      <c r="B372" t="s">
        <v>2027</v>
      </c>
      <c r="C372" s="1" t="s">
        <v>0</v>
      </c>
      <c r="D372" s="1" t="s">
        <v>440</v>
      </c>
      <c r="E372" s="1" t="s">
        <v>432</v>
      </c>
      <c r="F372" s="1" t="s">
        <v>10</v>
      </c>
      <c r="G372" s="1" t="s">
        <v>4</v>
      </c>
      <c r="H372" s="1" t="s">
        <v>1111</v>
      </c>
      <c r="I372" s="1" t="s">
        <v>444</v>
      </c>
      <c r="J372" s="4">
        <v>17393</v>
      </c>
      <c r="K372" s="108">
        <v>0</v>
      </c>
      <c r="L372" s="4">
        <f t="shared" si="8"/>
        <v>17393</v>
      </c>
      <c r="M372" s="1" t="s">
        <v>1121</v>
      </c>
    </row>
    <row r="373" spans="1:13" x14ac:dyDescent="0.25">
      <c r="A373" t="s">
        <v>1119</v>
      </c>
      <c r="B373" t="s">
        <v>2027</v>
      </c>
      <c r="C373" s="1" t="s">
        <v>0</v>
      </c>
      <c r="D373" s="1" t="s">
        <v>440</v>
      </c>
      <c r="E373" s="1" t="s">
        <v>432</v>
      </c>
      <c r="F373" s="1" t="s">
        <v>246</v>
      </c>
      <c r="G373" s="1" t="s">
        <v>4</v>
      </c>
      <c r="H373" s="1" t="s">
        <v>1108</v>
      </c>
      <c r="I373" s="1" t="s">
        <v>445</v>
      </c>
      <c r="J373" s="4">
        <v>1900</v>
      </c>
      <c r="K373" s="108">
        <v>0</v>
      </c>
      <c r="L373" s="4">
        <f t="shared" si="8"/>
        <v>1900</v>
      </c>
      <c r="M373" s="1" t="s">
        <v>1121</v>
      </c>
    </row>
    <row r="374" spans="1:13" x14ac:dyDescent="0.25">
      <c r="A374" t="s">
        <v>1119</v>
      </c>
      <c r="B374" t="s">
        <v>2027</v>
      </c>
      <c r="C374" s="1" t="s">
        <v>0</v>
      </c>
      <c r="D374" s="1" t="s">
        <v>446</v>
      </c>
      <c r="E374" s="1" t="s">
        <v>447</v>
      </c>
      <c r="F374" s="1" t="s">
        <v>12</v>
      </c>
      <c r="G374" s="1" t="s">
        <v>4</v>
      </c>
      <c r="H374" s="1" t="s">
        <v>1111</v>
      </c>
      <c r="I374" s="1" t="s">
        <v>448</v>
      </c>
      <c r="J374" s="4">
        <v>3200</v>
      </c>
      <c r="K374" s="108">
        <v>0</v>
      </c>
      <c r="L374" s="4">
        <f t="shared" si="8"/>
        <v>3200</v>
      </c>
      <c r="M374" s="1" t="s">
        <v>1121</v>
      </c>
    </row>
    <row r="375" spans="1:13" x14ac:dyDescent="0.25">
      <c r="A375" t="s">
        <v>1119</v>
      </c>
      <c r="B375" t="s">
        <v>2027</v>
      </c>
      <c r="C375" s="1" t="s">
        <v>0</v>
      </c>
      <c r="D375" s="1" t="s">
        <v>449</v>
      </c>
      <c r="E375" s="1" t="s">
        <v>447</v>
      </c>
      <c r="F375" s="1" t="s">
        <v>10</v>
      </c>
      <c r="G375" s="1" t="s">
        <v>4</v>
      </c>
      <c r="H375" s="1" t="s">
        <v>1111</v>
      </c>
      <c r="I375" s="1" t="s">
        <v>450</v>
      </c>
      <c r="J375" s="4">
        <v>1900</v>
      </c>
      <c r="K375" s="108">
        <v>0</v>
      </c>
      <c r="L375" s="4">
        <f t="shared" si="8"/>
        <v>1900</v>
      </c>
      <c r="M375" s="1" t="s">
        <v>1121</v>
      </c>
    </row>
    <row r="376" spans="1:13" x14ac:dyDescent="0.25">
      <c r="A376" t="s">
        <v>1119</v>
      </c>
      <c r="B376" t="s">
        <v>2027</v>
      </c>
      <c r="C376" s="1" t="s">
        <v>0</v>
      </c>
      <c r="D376" s="1" t="s">
        <v>449</v>
      </c>
      <c r="E376" s="1" t="s">
        <v>447</v>
      </c>
      <c r="F376" s="1" t="s">
        <v>12</v>
      </c>
      <c r="G376" s="1" t="s">
        <v>4</v>
      </c>
      <c r="H376" s="1" t="s">
        <v>1111</v>
      </c>
      <c r="I376" s="1" t="s">
        <v>451</v>
      </c>
      <c r="J376" s="4">
        <v>2500</v>
      </c>
      <c r="K376" s="108">
        <v>0</v>
      </c>
      <c r="L376" s="4">
        <f t="shared" si="8"/>
        <v>2500</v>
      </c>
      <c r="M376" s="1" t="s">
        <v>1121</v>
      </c>
    </row>
    <row r="377" spans="1:13" x14ac:dyDescent="0.25">
      <c r="A377" t="s">
        <v>1119</v>
      </c>
      <c r="B377" t="s">
        <v>2027</v>
      </c>
      <c r="C377" s="1" t="s">
        <v>0</v>
      </c>
      <c r="D377" s="1" t="s">
        <v>452</v>
      </c>
      <c r="E377" s="1" t="s">
        <v>453</v>
      </c>
      <c r="F377" s="1" t="s">
        <v>6</v>
      </c>
      <c r="G377" s="1" t="s">
        <v>4</v>
      </c>
      <c r="H377" s="1" t="s">
        <v>1113</v>
      </c>
      <c r="I377" s="1" t="s">
        <v>454</v>
      </c>
      <c r="J377" s="4">
        <v>10145</v>
      </c>
      <c r="K377" s="108">
        <v>0</v>
      </c>
      <c r="L377" s="4">
        <f t="shared" si="8"/>
        <v>10145</v>
      </c>
      <c r="M377" s="1" t="s">
        <v>2011</v>
      </c>
    </row>
    <row r="378" spans="1:13" x14ac:dyDescent="0.25">
      <c r="A378" t="s">
        <v>1119</v>
      </c>
      <c r="B378" t="s">
        <v>2027</v>
      </c>
      <c r="C378" s="1" t="s">
        <v>0</v>
      </c>
      <c r="D378" s="1" t="s">
        <v>452</v>
      </c>
      <c r="E378" s="1" t="s">
        <v>453</v>
      </c>
      <c r="F378" s="1" t="s">
        <v>8</v>
      </c>
      <c r="G378" s="1" t="s">
        <v>4</v>
      </c>
      <c r="H378" s="1" t="s">
        <v>1113</v>
      </c>
      <c r="I378" s="1" t="s">
        <v>455</v>
      </c>
      <c r="J378" s="4">
        <v>5227</v>
      </c>
      <c r="K378" s="108">
        <v>0</v>
      </c>
      <c r="L378" s="4">
        <f t="shared" si="8"/>
        <v>5227</v>
      </c>
      <c r="M378" s="1" t="s">
        <v>2011</v>
      </c>
    </row>
    <row r="379" spans="1:13" x14ac:dyDescent="0.25">
      <c r="A379" t="s">
        <v>1119</v>
      </c>
      <c r="B379" t="s">
        <v>2027</v>
      </c>
      <c r="C379" s="1" t="s">
        <v>0</v>
      </c>
      <c r="D379" s="1" t="s">
        <v>456</v>
      </c>
      <c r="E379" s="1" t="s">
        <v>447</v>
      </c>
      <c r="F379" s="1" t="s">
        <v>6</v>
      </c>
      <c r="G379" s="1" t="s">
        <v>4</v>
      </c>
      <c r="H379" s="1" t="s">
        <v>1113</v>
      </c>
      <c r="I379" s="1" t="s">
        <v>458</v>
      </c>
      <c r="J379" s="4">
        <v>10339</v>
      </c>
      <c r="K379" s="108">
        <v>0</v>
      </c>
      <c r="L379" s="4">
        <f t="shared" si="8"/>
        <v>10339</v>
      </c>
      <c r="M379" s="1" t="s">
        <v>2011</v>
      </c>
    </row>
    <row r="380" spans="1:13" x14ac:dyDescent="0.25">
      <c r="A380" t="s">
        <v>1119</v>
      </c>
      <c r="B380" t="s">
        <v>2027</v>
      </c>
      <c r="C380" s="1" t="s">
        <v>0</v>
      </c>
      <c r="D380" s="1" t="s">
        <v>456</v>
      </c>
      <c r="E380" s="1" t="s">
        <v>447</v>
      </c>
      <c r="F380" s="1" t="s">
        <v>6</v>
      </c>
      <c r="G380" s="1" t="s">
        <v>437</v>
      </c>
      <c r="H380" s="1" t="s">
        <v>1113</v>
      </c>
      <c r="I380" s="1" t="s">
        <v>458</v>
      </c>
      <c r="J380" s="4">
        <v>5072</v>
      </c>
      <c r="K380" s="108">
        <v>0</v>
      </c>
      <c r="L380" s="4">
        <f t="shared" si="8"/>
        <v>5072</v>
      </c>
      <c r="M380" s="1" t="s">
        <v>2011</v>
      </c>
    </row>
    <row r="381" spans="1:13" x14ac:dyDescent="0.25">
      <c r="A381" t="s">
        <v>1119</v>
      </c>
      <c r="B381" t="s">
        <v>2027</v>
      </c>
      <c r="C381" s="1" t="s">
        <v>0</v>
      </c>
      <c r="D381" s="1" t="s">
        <v>456</v>
      </c>
      <c r="E381" s="1" t="s">
        <v>447</v>
      </c>
      <c r="F381" s="1" t="s">
        <v>8</v>
      </c>
      <c r="G381" s="1" t="s">
        <v>4</v>
      </c>
      <c r="H381" s="1" t="s">
        <v>1113</v>
      </c>
      <c r="I381" s="1" t="s">
        <v>458</v>
      </c>
      <c r="J381" s="4">
        <v>5227</v>
      </c>
      <c r="K381" s="108">
        <v>0</v>
      </c>
      <c r="L381" s="4">
        <f t="shared" si="8"/>
        <v>5227</v>
      </c>
      <c r="M381" s="1" t="s">
        <v>2011</v>
      </c>
    </row>
    <row r="382" spans="1:13" x14ac:dyDescent="0.25">
      <c r="A382" t="s">
        <v>1119</v>
      </c>
      <c r="B382" t="s">
        <v>2027</v>
      </c>
      <c r="C382" s="1" t="s">
        <v>0</v>
      </c>
      <c r="D382" s="1" t="s">
        <v>456</v>
      </c>
      <c r="E382" s="1" t="s">
        <v>447</v>
      </c>
      <c r="F382" s="1" t="s">
        <v>8</v>
      </c>
      <c r="G382" s="1" t="s">
        <v>437</v>
      </c>
      <c r="H382" s="1" t="s">
        <v>1113</v>
      </c>
      <c r="I382" s="1" t="s">
        <v>458</v>
      </c>
      <c r="J382" s="4">
        <v>9902</v>
      </c>
      <c r="K382" s="108">
        <v>0</v>
      </c>
      <c r="L382" s="4">
        <f t="shared" si="8"/>
        <v>9902</v>
      </c>
      <c r="M382" s="1" t="s">
        <v>2011</v>
      </c>
    </row>
    <row r="383" spans="1:13" x14ac:dyDescent="0.25">
      <c r="A383" t="s">
        <v>1119</v>
      </c>
      <c r="B383" t="s">
        <v>2027</v>
      </c>
      <c r="C383" s="1" t="s">
        <v>0</v>
      </c>
      <c r="D383" s="1" t="s">
        <v>456</v>
      </c>
      <c r="E383" s="1" t="s">
        <v>447</v>
      </c>
      <c r="F383" s="1" t="s">
        <v>10</v>
      </c>
      <c r="G383" s="1" t="s">
        <v>4</v>
      </c>
      <c r="H383" s="1" t="s">
        <v>1111</v>
      </c>
      <c r="I383" s="1" t="s">
        <v>458</v>
      </c>
      <c r="J383" s="4">
        <v>1000</v>
      </c>
      <c r="K383" s="108">
        <v>0</v>
      </c>
      <c r="L383" s="4">
        <f t="shared" si="8"/>
        <v>1000</v>
      </c>
      <c r="M383" s="1" t="s">
        <v>1121</v>
      </c>
    </row>
    <row r="384" spans="1:13" x14ac:dyDescent="0.25">
      <c r="A384" t="s">
        <v>1119</v>
      </c>
      <c r="B384" t="s">
        <v>2027</v>
      </c>
      <c r="C384" s="1" t="s">
        <v>0</v>
      </c>
      <c r="D384" s="1" t="s">
        <v>459</v>
      </c>
      <c r="E384" s="1" t="s">
        <v>460</v>
      </c>
      <c r="F384" s="1" t="s">
        <v>6</v>
      </c>
      <c r="G384" s="1" t="s">
        <v>4</v>
      </c>
      <c r="H384" s="1" t="s">
        <v>1113</v>
      </c>
      <c r="I384" s="1" t="s">
        <v>462</v>
      </c>
      <c r="J384" s="4">
        <v>66895</v>
      </c>
      <c r="K384" s="108">
        <v>0</v>
      </c>
      <c r="L384" s="4">
        <f t="shared" si="8"/>
        <v>66895</v>
      </c>
      <c r="M384" s="1" t="s">
        <v>2011</v>
      </c>
    </row>
    <row r="385" spans="1:13" x14ac:dyDescent="0.25">
      <c r="A385" t="s">
        <v>1119</v>
      </c>
      <c r="B385" t="s">
        <v>2027</v>
      </c>
      <c r="C385" s="1" t="s">
        <v>0</v>
      </c>
      <c r="D385" s="1" t="s">
        <v>459</v>
      </c>
      <c r="E385" s="1" t="s">
        <v>460</v>
      </c>
      <c r="F385" s="1" t="s">
        <v>8</v>
      </c>
      <c r="G385" s="1" t="s">
        <v>4</v>
      </c>
      <c r="H385" s="1" t="s">
        <v>1113</v>
      </c>
      <c r="I385" s="1" t="s">
        <v>463</v>
      </c>
      <c r="J385" s="4">
        <v>91875</v>
      </c>
      <c r="K385" s="108">
        <v>0</v>
      </c>
      <c r="L385" s="4">
        <f t="shared" si="8"/>
        <v>91875</v>
      </c>
      <c r="M385" s="1" t="s">
        <v>2011</v>
      </c>
    </row>
    <row r="386" spans="1:13" x14ac:dyDescent="0.25">
      <c r="A386" t="s">
        <v>1119</v>
      </c>
      <c r="B386" t="s">
        <v>2027</v>
      </c>
      <c r="C386" s="1" t="s">
        <v>0</v>
      </c>
      <c r="D386" s="1" t="s">
        <v>459</v>
      </c>
      <c r="E386" s="1" t="s">
        <v>447</v>
      </c>
      <c r="F386" s="1" t="s">
        <v>29</v>
      </c>
      <c r="G386" s="1" t="s">
        <v>4</v>
      </c>
      <c r="H386" s="1" t="s">
        <v>1110</v>
      </c>
      <c r="I386" s="1" t="s">
        <v>461</v>
      </c>
      <c r="J386" s="4">
        <v>3000</v>
      </c>
      <c r="K386" s="108">
        <v>0</v>
      </c>
      <c r="L386" s="4">
        <f t="shared" si="8"/>
        <v>3000</v>
      </c>
      <c r="M386" s="1" t="s">
        <v>1121</v>
      </c>
    </row>
    <row r="387" spans="1:13" x14ac:dyDescent="0.25">
      <c r="A387" t="s">
        <v>1119</v>
      </c>
      <c r="B387" t="s">
        <v>2027</v>
      </c>
      <c r="C387" s="1" t="s">
        <v>0</v>
      </c>
      <c r="D387" s="1" t="s">
        <v>459</v>
      </c>
      <c r="E387" s="1" t="s">
        <v>447</v>
      </c>
      <c r="F387" s="1" t="s">
        <v>10</v>
      </c>
      <c r="G387" s="1" t="s">
        <v>4</v>
      </c>
      <c r="H387" s="1" t="s">
        <v>1111</v>
      </c>
      <c r="I387" s="1" t="s">
        <v>464</v>
      </c>
      <c r="J387" s="4">
        <v>5000</v>
      </c>
      <c r="K387" s="108">
        <v>0</v>
      </c>
      <c r="L387" s="4">
        <f t="shared" si="8"/>
        <v>5000</v>
      </c>
      <c r="M387" s="1" t="s">
        <v>1121</v>
      </c>
    </row>
    <row r="388" spans="1:13" x14ac:dyDescent="0.25">
      <c r="A388" t="s">
        <v>1119</v>
      </c>
      <c r="B388" t="s">
        <v>2027</v>
      </c>
      <c r="C388" s="1" t="s">
        <v>0</v>
      </c>
      <c r="D388" s="1" t="s">
        <v>459</v>
      </c>
      <c r="E388" s="1" t="s">
        <v>447</v>
      </c>
      <c r="F388" s="1" t="s">
        <v>12</v>
      </c>
      <c r="G388" s="1" t="s">
        <v>4</v>
      </c>
      <c r="H388" s="1" t="s">
        <v>1111</v>
      </c>
      <c r="I388" s="1" t="s">
        <v>465</v>
      </c>
      <c r="J388" s="4">
        <v>3000</v>
      </c>
      <c r="K388" s="108">
        <v>0</v>
      </c>
      <c r="L388" s="4">
        <f t="shared" si="8"/>
        <v>3000</v>
      </c>
      <c r="M388" s="1" t="s">
        <v>1121</v>
      </c>
    </row>
    <row r="389" spans="1:13" x14ac:dyDescent="0.25">
      <c r="A389" t="s">
        <v>1119</v>
      </c>
      <c r="B389" t="s">
        <v>2027</v>
      </c>
      <c r="C389" s="1" t="s">
        <v>0</v>
      </c>
      <c r="D389" s="1" t="s">
        <v>459</v>
      </c>
      <c r="E389" s="1" t="s">
        <v>447</v>
      </c>
      <c r="F389" s="1" t="s">
        <v>246</v>
      </c>
      <c r="G389" s="1" t="s">
        <v>4</v>
      </c>
      <c r="H389" s="1" t="s">
        <v>1108</v>
      </c>
      <c r="I389" s="1" t="s">
        <v>466</v>
      </c>
      <c r="J389" s="4">
        <v>4800</v>
      </c>
      <c r="K389" s="108">
        <v>0</v>
      </c>
      <c r="L389" s="4">
        <f t="shared" si="8"/>
        <v>4800</v>
      </c>
      <c r="M389" s="1" t="s">
        <v>1121</v>
      </c>
    </row>
    <row r="390" spans="1:13" x14ac:dyDescent="0.25">
      <c r="A390" t="s">
        <v>1119</v>
      </c>
      <c r="B390" t="s">
        <v>2027</v>
      </c>
      <c r="C390" s="1" t="s">
        <v>0</v>
      </c>
      <c r="D390" s="1" t="s">
        <v>467</v>
      </c>
      <c r="E390" s="1" t="s">
        <v>447</v>
      </c>
      <c r="F390" s="1" t="s">
        <v>6</v>
      </c>
      <c r="G390" s="1" t="s">
        <v>4</v>
      </c>
      <c r="H390" s="1" t="s">
        <v>1113</v>
      </c>
      <c r="I390" s="1" t="s">
        <v>468</v>
      </c>
      <c r="J390" s="4">
        <v>6375</v>
      </c>
      <c r="K390" s="108">
        <v>0</v>
      </c>
      <c r="L390" s="4">
        <f t="shared" si="8"/>
        <v>6375</v>
      </c>
      <c r="M390" s="1" t="s">
        <v>2011</v>
      </c>
    </row>
    <row r="391" spans="1:13" x14ac:dyDescent="0.25">
      <c r="A391" t="s">
        <v>1119</v>
      </c>
      <c r="B391" t="s">
        <v>2027</v>
      </c>
      <c r="C391" s="1" t="s">
        <v>0</v>
      </c>
      <c r="D391" s="1" t="s">
        <v>467</v>
      </c>
      <c r="E391" s="1" t="s">
        <v>447</v>
      </c>
      <c r="F391" s="1" t="s">
        <v>8</v>
      </c>
      <c r="G391" s="1" t="s">
        <v>4</v>
      </c>
      <c r="H391" s="1" t="s">
        <v>1113</v>
      </c>
      <c r="I391" s="1" t="s">
        <v>469</v>
      </c>
      <c r="J391" s="4">
        <v>3247</v>
      </c>
      <c r="K391" s="108">
        <v>0</v>
      </c>
      <c r="L391" s="4">
        <f t="shared" si="8"/>
        <v>3247</v>
      </c>
      <c r="M391" s="1" t="s">
        <v>2011</v>
      </c>
    </row>
    <row r="392" spans="1:13" x14ac:dyDescent="0.25">
      <c r="A392" t="s">
        <v>1119</v>
      </c>
      <c r="B392" t="s">
        <v>2027</v>
      </c>
      <c r="C392" s="1" t="s">
        <v>0</v>
      </c>
      <c r="D392" s="1" t="s">
        <v>467</v>
      </c>
      <c r="E392" s="1" t="s">
        <v>447</v>
      </c>
      <c r="F392" s="1" t="s">
        <v>10</v>
      </c>
      <c r="G392" s="1" t="s">
        <v>4</v>
      </c>
      <c r="H392" s="1" t="s">
        <v>1111</v>
      </c>
      <c r="I392" s="1" t="s">
        <v>470</v>
      </c>
      <c r="J392" s="4">
        <v>15230</v>
      </c>
      <c r="K392" s="108">
        <v>0</v>
      </c>
      <c r="L392" s="4">
        <f t="shared" ref="L392:L445" si="9">J392-K392</f>
        <v>15230</v>
      </c>
      <c r="M392" s="1" t="s">
        <v>1121</v>
      </c>
    </row>
    <row r="393" spans="1:13" x14ac:dyDescent="0.25">
      <c r="A393" t="s">
        <v>1119</v>
      </c>
      <c r="B393" t="s">
        <v>2027</v>
      </c>
      <c r="C393" s="1" t="s">
        <v>0</v>
      </c>
      <c r="D393" s="1" t="s">
        <v>467</v>
      </c>
      <c r="E393" s="1" t="s">
        <v>447</v>
      </c>
      <c r="F393" s="1" t="s">
        <v>12</v>
      </c>
      <c r="G393" s="1" t="s">
        <v>4</v>
      </c>
      <c r="H393" s="1" t="s">
        <v>1111</v>
      </c>
      <c r="I393" s="1" t="s">
        <v>471</v>
      </c>
      <c r="J393" s="4">
        <v>17000</v>
      </c>
      <c r="K393" s="108">
        <v>0</v>
      </c>
      <c r="L393" s="4">
        <f t="shared" si="9"/>
        <v>17000</v>
      </c>
      <c r="M393" s="1" t="s">
        <v>1121</v>
      </c>
    </row>
    <row r="394" spans="1:13" x14ac:dyDescent="0.25">
      <c r="A394" t="s">
        <v>1119</v>
      </c>
      <c r="B394" t="s">
        <v>2027</v>
      </c>
      <c r="C394" s="1" t="s">
        <v>0</v>
      </c>
      <c r="D394" s="1" t="s">
        <v>467</v>
      </c>
      <c r="E394" s="1" t="s">
        <v>447</v>
      </c>
      <c r="F394" s="1" t="s">
        <v>77</v>
      </c>
      <c r="G394" s="1" t="s">
        <v>4</v>
      </c>
      <c r="H394" s="1" t="s">
        <v>1111</v>
      </c>
      <c r="I394" s="1" t="s">
        <v>472</v>
      </c>
      <c r="J394" s="4">
        <v>500</v>
      </c>
      <c r="K394" s="108">
        <v>0</v>
      </c>
      <c r="L394" s="4">
        <f t="shared" si="9"/>
        <v>500</v>
      </c>
      <c r="M394" s="1" t="s">
        <v>1121</v>
      </c>
    </row>
    <row r="395" spans="1:13" x14ac:dyDescent="0.25">
      <c r="A395" t="s">
        <v>1119</v>
      </c>
      <c r="B395" t="s">
        <v>2027</v>
      </c>
      <c r="C395" s="1" t="s">
        <v>0</v>
      </c>
      <c r="D395" s="1" t="s">
        <v>473</v>
      </c>
      <c r="E395" s="1" t="s">
        <v>83</v>
      </c>
      <c r="F395" s="1" t="s">
        <v>10</v>
      </c>
      <c r="G395" s="1" t="s">
        <v>4</v>
      </c>
      <c r="H395" s="1" t="s">
        <v>1111</v>
      </c>
      <c r="I395" s="1" t="s">
        <v>474</v>
      </c>
      <c r="J395" s="4">
        <v>31245</v>
      </c>
      <c r="K395" s="108">
        <v>0</v>
      </c>
      <c r="L395" s="4">
        <f t="shared" si="9"/>
        <v>31245</v>
      </c>
      <c r="M395" s="1" t="s">
        <v>1121</v>
      </c>
    </row>
    <row r="396" spans="1:13" x14ac:dyDescent="0.25">
      <c r="A396" t="s">
        <v>1119</v>
      </c>
      <c r="B396" t="s">
        <v>2027</v>
      </c>
      <c r="C396" s="1" t="s">
        <v>0</v>
      </c>
      <c r="D396" s="1" t="s">
        <v>473</v>
      </c>
      <c r="E396" s="1" t="s">
        <v>475</v>
      </c>
      <c r="F396" s="1" t="s">
        <v>6</v>
      </c>
      <c r="G396" s="1" t="s">
        <v>4</v>
      </c>
      <c r="H396" s="1" t="s">
        <v>1113</v>
      </c>
      <c r="I396" s="1" t="s">
        <v>474</v>
      </c>
      <c r="J396" s="4">
        <v>23867</v>
      </c>
      <c r="K396" s="108">
        <v>0</v>
      </c>
      <c r="L396" s="4">
        <f t="shared" si="9"/>
        <v>23867</v>
      </c>
      <c r="M396" s="1" t="s">
        <v>2011</v>
      </c>
    </row>
    <row r="397" spans="1:13" x14ac:dyDescent="0.25">
      <c r="A397" t="s">
        <v>1119</v>
      </c>
      <c r="B397" t="s">
        <v>2027</v>
      </c>
      <c r="C397" s="1" t="s">
        <v>0</v>
      </c>
      <c r="D397" s="1" t="s">
        <v>473</v>
      </c>
      <c r="E397" s="1" t="s">
        <v>475</v>
      </c>
      <c r="F397" s="1" t="s">
        <v>8</v>
      </c>
      <c r="G397" s="1" t="s">
        <v>4</v>
      </c>
      <c r="H397" s="1" t="s">
        <v>1113</v>
      </c>
      <c r="I397" s="1" t="s">
        <v>474</v>
      </c>
      <c r="J397" s="4">
        <v>35610</v>
      </c>
      <c r="K397" s="108">
        <v>0</v>
      </c>
      <c r="L397" s="4">
        <f t="shared" si="9"/>
        <v>35610</v>
      </c>
      <c r="M397" s="1" t="s">
        <v>2011</v>
      </c>
    </row>
    <row r="398" spans="1:13" x14ac:dyDescent="0.25">
      <c r="A398" t="s">
        <v>1119</v>
      </c>
      <c r="B398" t="s">
        <v>2027</v>
      </c>
      <c r="C398" s="1" t="s">
        <v>0</v>
      </c>
      <c r="D398" s="1" t="s">
        <v>476</v>
      </c>
      <c r="E398" s="1" t="s">
        <v>432</v>
      </c>
      <c r="F398" s="1" t="s">
        <v>6</v>
      </c>
      <c r="G398" s="1" t="s">
        <v>4</v>
      </c>
      <c r="H398" s="1" t="s">
        <v>1113</v>
      </c>
      <c r="I398" s="1" t="s">
        <v>477</v>
      </c>
      <c r="J398" s="4">
        <v>15106</v>
      </c>
      <c r="K398" s="108">
        <v>0</v>
      </c>
      <c r="L398" s="4">
        <f t="shared" si="9"/>
        <v>15106</v>
      </c>
      <c r="M398" s="1" t="s">
        <v>2011</v>
      </c>
    </row>
    <row r="399" spans="1:13" x14ac:dyDescent="0.25">
      <c r="A399" t="s">
        <v>1119</v>
      </c>
      <c r="B399" t="s">
        <v>2027</v>
      </c>
      <c r="C399" s="1" t="s">
        <v>0</v>
      </c>
      <c r="D399" s="1" t="s">
        <v>476</v>
      </c>
      <c r="E399" s="1" t="s">
        <v>432</v>
      </c>
      <c r="F399" s="1" t="s">
        <v>8</v>
      </c>
      <c r="G399" s="1" t="s">
        <v>4</v>
      </c>
      <c r="H399" s="1" t="s">
        <v>1113</v>
      </c>
      <c r="I399" s="1" t="s">
        <v>478</v>
      </c>
      <c r="J399" s="4">
        <v>17364</v>
      </c>
      <c r="K399" s="108">
        <v>0</v>
      </c>
      <c r="L399" s="4">
        <f t="shared" si="9"/>
        <v>17364</v>
      </c>
      <c r="M399" s="1" t="s">
        <v>2011</v>
      </c>
    </row>
    <row r="400" spans="1:13" x14ac:dyDescent="0.25">
      <c r="A400" t="s">
        <v>1119</v>
      </c>
      <c r="B400" t="s">
        <v>2027</v>
      </c>
      <c r="C400" s="1" t="s">
        <v>0</v>
      </c>
      <c r="D400" s="1" t="s">
        <v>476</v>
      </c>
      <c r="E400" s="1" t="s">
        <v>432</v>
      </c>
      <c r="F400" s="1" t="s">
        <v>10</v>
      </c>
      <c r="G400" s="1" t="s">
        <v>4</v>
      </c>
      <c r="H400" s="1" t="s">
        <v>1111</v>
      </c>
      <c r="I400" s="1" t="s">
        <v>479</v>
      </c>
      <c r="J400" s="4">
        <v>3000</v>
      </c>
      <c r="K400" s="108">
        <v>0</v>
      </c>
      <c r="L400" s="4">
        <f t="shared" si="9"/>
        <v>3000</v>
      </c>
      <c r="M400" s="1" t="s">
        <v>1121</v>
      </c>
    </row>
    <row r="401" spans="1:13" x14ac:dyDescent="0.25">
      <c r="A401" t="s">
        <v>1119</v>
      </c>
      <c r="B401" t="s">
        <v>2027</v>
      </c>
      <c r="C401" s="1" t="s">
        <v>0</v>
      </c>
      <c r="D401" s="1" t="s">
        <v>476</v>
      </c>
      <c r="E401" s="1" t="s">
        <v>432</v>
      </c>
      <c r="F401" s="1" t="s">
        <v>12</v>
      </c>
      <c r="G401" s="1" t="s">
        <v>4</v>
      </c>
      <c r="H401" s="1" t="s">
        <v>1111</v>
      </c>
      <c r="I401" s="1" t="s">
        <v>480</v>
      </c>
      <c r="J401" s="4">
        <v>700</v>
      </c>
      <c r="K401" s="108">
        <v>0</v>
      </c>
      <c r="L401" s="4">
        <f t="shared" si="9"/>
        <v>700</v>
      </c>
      <c r="M401" s="1" t="s">
        <v>1121</v>
      </c>
    </row>
    <row r="402" spans="1:13" x14ac:dyDescent="0.25">
      <c r="A402" t="s">
        <v>1119</v>
      </c>
      <c r="B402" t="s">
        <v>2027</v>
      </c>
      <c r="C402" s="1" t="s">
        <v>0</v>
      </c>
      <c r="D402" s="1" t="s">
        <v>481</v>
      </c>
      <c r="E402" s="1" t="s">
        <v>117</v>
      </c>
      <c r="F402" s="1" t="s">
        <v>6</v>
      </c>
      <c r="G402" s="1" t="s">
        <v>4</v>
      </c>
      <c r="H402" s="1" t="s">
        <v>1113</v>
      </c>
      <c r="I402" s="1" t="s">
        <v>482</v>
      </c>
      <c r="J402" s="4">
        <v>9690</v>
      </c>
      <c r="K402" s="108">
        <v>0</v>
      </c>
      <c r="L402" s="4">
        <f t="shared" si="9"/>
        <v>9690</v>
      </c>
      <c r="M402" s="1" t="s">
        <v>2011</v>
      </c>
    </row>
    <row r="403" spans="1:13" x14ac:dyDescent="0.25">
      <c r="A403" t="s">
        <v>1119</v>
      </c>
      <c r="B403" t="s">
        <v>2027</v>
      </c>
      <c r="C403" s="1" t="s">
        <v>0</v>
      </c>
      <c r="D403" s="1" t="s">
        <v>481</v>
      </c>
      <c r="E403" s="1" t="s">
        <v>117</v>
      </c>
      <c r="F403" s="1" t="s">
        <v>8</v>
      </c>
      <c r="G403" s="1" t="s">
        <v>4</v>
      </c>
      <c r="H403" s="1" t="s">
        <v>1113</v>
      </c>
      <c r="I403" s="1" t="s">
        <v>483</v>
      </c>
      <c r="J403" s="4">
        <v>18050</v>
      </c>
      <c r="K403" s="108">
        <v>0</v>
      </c>
      <c r="L403" s="4">
        <f t="shared" si="9"/>
        <v>18050</v>
      </c>
      <c r="M403" s="1" t="s">
        <v>2011</v>
      </c>
    </row>
    <row r="404" spans="1:13" x14ac:dyDescent="0.25">
      <c r="A404" t="s">
        <v>1119</v>
      </c>
      <c r="B404" t="s">
        <v>2027</v>
      </c>
      <c r="C404" s="1" t="s">
        <v>0</v>
      </c>
      <c r="D404" s="1" t="s">
        <v>484</v>
      </c>
      <c r="E404" s="1" t="s">
        <v>485</v>
      </c>
      <c r="F404" s="1" t="s">
        <v>10</v>
      </c>
      <c r="G404" s="1" t="s">
        <v>4</v>
      </c>
      <c r="H404" s="1" t="s">
        <v>1111</v>
      </c>
      <c r="I404" s="1" t="s">
        <v>486</v>
      </c>
      <c r="J404" s="4">
        <v>4000</v>
      </c>
      <c r="K404" s="108">
        <v>0</v>
      </c>
      <c r="L404" s="4">
        <f t="shared" si="9"/>
        <v>4000</v>
      </c>
      <c r="M404" s="1" t="s">
        <v>1121</v>
      </c>
    </row>
    <row r="405" spans="1:13" x14ac:dyDescent="0.25">
      <c r="A405" t="s">
        <v>1119</v>
      </c>
      <c r="B405" t="s">
        <v>2027</v>
      </c>
      <c r="C405" s="1" t="s">
        <v>0</v>
      </c>
      <c r="D405" s="1" t="s">
        <v>484</v>
      </c>
      <c r="E405" s="1" t="s">
        <v>485</v>
      </c>
      <c r="F405" s="1" t="s">
        <v>12</v>
      </c>
      <c r="G405" s="1" t="s">
        <v>4</v>
      </c>
      <c r="H405" s="1" t="s">
        <v>1111</v>
      </c>
      <c r="I405" s="1" t="s">
        <v>486</v>
      </c>
      <c r="J405" s="4">
        <v>1400</v>
      </c>
      <c r="K405" s="108">
        <v>0</v>
      </c>
      <c r="L405" s="4">
        <f t="shared" si="9"/>
        <v>1400</v>
      </c>
      <c r="M405" s="1" t="s">
        <v>1121</v>
      </c>
    </row>
    <row r="406" spans="1:13" x14ac:dyDescent="0.25">
      <c r="A406" t="s">
        <v>1119</v>
      </c>
      <c r="B406" t="s">
        <v>2027</v>
      </c>
      <c r="C406" s="1" t="s">
        <v>0</v>
      </c>
      <c r="D406" s="1" t="s">
        <v>487</v>
      </c>
      <c r="E406" s="1" t="s">
        <v>485</v>
      </c>
      <c r="F406" s="1" t="s">
        <v>6</v>
      </c>
      <c r="G406" s="1" t="s">
        <v>4</v>
      </c>
      <c r="H406" s="1" t="s">
        <v>1113</v>
      </c>
      <c r="I406" s="1" t="s">
        <v>488</v>
      </c>
      <c r="J406" s="4">
        <v>11203</v>
      </c>
      <c r="K406" s="108">
        <v>0</v>
      </c>
      <c r="L406" s="4">
        <f t="shared" si="9"/>
        <v>11203</v>
      </c>
      <c r="M406" s="1" t="s">
        <v>2011</v>
      </c>
    </row>
    <row r="407" spans="1:13" x14ac:dyDescent="0.25">
      <c r="A407" t="s">
        <v>1119</v>
      </c>
      <c r="B407" t="s">
        <v>2027</v>
      </c>
      <c r="C407" s="1" t="s">
        <v>0</v>
      </c>
      <c r="D407" s="1" t="s">
        <v>487</v>
      </c>
      <c r="E407" s="1" t="s">
        <v>485</v>
      </c>
      <c r="F407" s="1" t="s">
        <v>8</v>
      </c>
      <c r="G407" s="1" t="s">
        <v>4</v>
      </c>
      <c r="H407" s="1" t="s">
        <v>1113</v>
      </c>
      <c r="I407" s="1" t="s">
        <v>489</v>
      </c>
      <c r="J407" s="4">
        <v>17364</v>
      </c>
      <c r="K407" s="108">
        <v>0</v>
      </c>
      <c r="L407" s="4">
        <f t="shared" si="9"/>
        <v>17364</v>
      </c>
      <c r="M407" s="1" t="s">
        <v>2011</v>
      </c>
    </row>
    <row r="408" spans="1:13" x14ac:dyDescent="0.25">
      <c r="A408" t="s">
        <v>1118</v>
      </c>
      <c r="B408" t="s">
        <v>2027</v>
      </c>
      <c r="C408" s="1" t="s">
        <v>0</v>
      </c>
      <c r="D408" s="1" t="s">
        <v>490</v>
      </c>
      <c r="E408" s="1" t="s">
        <v>51</v>
      </c>
      <c r="F408" s="1" t="s">
        <v>52</v>
      </c>
      <c r="G408" s="1" t="s">
        <v>53</v>
      </c>
      <c r="H408" s="1" t="s">
        <v>1117</v>
      </c>
      <c r="I408" s="1" t="s">
        <v>491</v>
      </c>
      <c r="J408" s="4">
        <v>-6600</v>
      </c>
      <c r="K408" s="108">
        <v>0</v>
      </c>
      <c r="L408" s="4">
        <f t="shared" si="9"/>
        <v>-6600</v>
      </c>
      <c r="M408" s="1" t="s">
        <v>2012</v>
      </c>
    </row>
    <row r="409" spans="1:13" x14ac:dyDescent="0.25">
      <c r="A409" t="s">
        <v>1119</v>
      </c>
      <c r="B409" t="s">
        <v>2027</v>
      </c>
      <c r="C409" s="1" t="s">
        <v>0</v>
      </c>
      <c r="D409" s="1" t="s">
        <v>490</v>
      </c>
      <c r="E409" s="1" t="s">
        <v>412</v>
      </c>
      <c r="F409" s="1" t="s">
        <v>67</v>
      </c>
      <c r="G409" s="1" t="s">
        <v>53</v>
      </c>
      <c r="H409" s="1" t="s">
        <v>1110</v>
      </c>
      <c r="I409" s="1" t="s">
        <v>492</v>
      </c>
      <c r="J409" s="4">
        <v>3300</v>
      </c>
      <c r="K409" s="108">
        <v>0</v>
      </c>
      <c r="L409" s="4">
        <f t="shared" si="9"/>
        <v>3300</v>
      </c>
      <c r="M409" s="1" t="s">
        <v>2012</v>
      </c>
    </row>
    <row r="410" spans="1:13" x14ac:dyDescent="0.25">
      <c r="A410" t="s">
        <v>1119</v>
      </c>
      <c r="B410" t="s">
        <v>2027</v>
      </c>
      <c r="C410" s="1" t="s">
        <v>0</v>
      </c>
      <c r="D410" s="1" t="s">
        <v>490</v>
      </c>
      <c r="E410" s="1" t="s">
        <v>412</v>
      </c>
      <c r="F410" s="1" t="s">
        <v>122</v>
      </c>
      <c r="G410" s="1" t="s">
        <v>53</v>
      </c>
      <c r="H410" s="1" t="s">
        <v>1106</v>
      </c>
      <c r="I410" s="1" t="s">
        <v>493</v>
      </c>
      <c r="J410" s="4">
        <v>3300</v>
      </c>
      <c r="K410" s="108">
        <v>0</v>
      </c>
      <c r="L410" s="4">
        <f t="shared" si="9"/>
        <v>3300</v>
      </c>
      <c r="M410" s="1" t="s">
        <v>2012</v>
      </c>
    </row>
    <row r="411" spans="1:13" x14ac:dyDescent="0.25">
      <c r="A411" t="s">
        <v>1119</v>
      </c>
      <c r="B411" t="s">
        <v>2027</v>
      </c>
      <c r="C411" s="1" t="s">
        <v>0</v>
      </c>
      <c r="D411" s="1" t="s">
        <v>494</v>
      </c>
      <c r="E411" s="1" t="s">
        <v>196</v>
      </c>
      <c r="F411" s="1" t="s">
        <v>6</v>
      </c>
      <c r="G411" s="1" t="s">
        <v>4</v>
      </c>
      <c r="H411" s="1" t="s">
        <v>1113</v>
      </c>
      <c r="I411" s="1" t="s">
        <v>495</v>
      </c>
      <c r="J411" s="4">
        <v>4784</v>
      </c>
      <c r="K411" s="108">
        <v>0</v>
      </c>
      <c r="L411" s="4">
        <f t="shared" si="9"/>
        <v>4784</v>
      </c>
      <c r="M411" s="1" t="s">
        <v>2011</v>
      </c>
    </row>
    <row r="412" spans="1:13" x14ac:dyDescent="0.25">
      <c r="A412" t="s">
        <v>1119</v>
      </c>
      <c r="B412" t="s">
        <v>2027</v>
      </c>
      <c r="C412" s="1" t="s">
        <v>0</v>
      </c>
      <c r="D412" s="1" t="s">
        <v>494</v>
      </c>
      <c r="E412" s="1" t="s">
        <v>196</v>
      </c>
      <c r="F412" s="1" t="s">
        <v>8</v>
      </c>
      <c r="G412" s="1" t="s">
        <v>4</v>
      </c>
      <c r="H412" s="1" t="s">
        <v>1113</v>
      </c>
      <c r="I412" s="1" t="s">
        <v>496</v>
      </c>
      <c r="J412" s="4">
        <v>2536</v>
      </c>
      <c r="K412" s="108">
        <v>0</v>
      </c>
      <c r="L412" s="4">
        <f t="shared" si="9"/>
        <v>2536</v>
      </c>
      <c r="M412" s="1" t="s">
        <v>2011</v>
      </c>
    </row>
    <row r="413" spans="1:13" x14ac:dyDescent="0.25">
      <c r="A413" t="s">
        <v>1119</v>
      </c>
      <c r="B413" t="s">
        <v>2027</v>
      </c>
      <c r="C413" s="1" t="s">
        <v>0</v>
      </c>
      <c r="D413" s="1" t="s">
        <v>494</v>
      </c>
      <c r="E413" s="1" t="s">
        <v>497</v>
      </c>
      <c r="F413" s="1" t="s">
        <v>65</v>
      </c>
      <c r="G413" s="1" t="s">
        <v>4</v>
      </c>
      <c r="H413" s="1" t="s">
        <v>1112</v>
      </c>
      <c r="I413" s="1" t="s">
        <v>498</v>
      </c>
      <c r="J413" s="4">
        <v>10000</v>
      </c>
      <c r="K413" s="108">
        <v>0</v>
      </c>
      <c r="L413" s="4">
        <f t="shared" si="9"/>
        <v>10000</v>
      </c>
      <c r="M413" s="1" t="s">
        <v>1121</v>
      </c>
    </row>
    <row r="414" spans="1:13" x14ac:dyDescent="0.25">
      <c r="A414" t="s">
        <v>1119</v>
      </c>
      <c r="B414" t="s">
        <v>2027</v>
      </c>
      <c r="C414" s="1" t="s">
        <v>0</v>
      </c>
      <c r="D414" s="1" t="s">
        <v>494</v>
      </c>
      <c r="E414" s="1" t="s">
        <v>497</v>
      </c>
      <c r="F414" s="1" t="s">
        <v>21</v>
      </c>
      <c r="G414" s="1" t="s">
        <v>4</v>
      </c>
      <c r="H414" s="1" t="s">
        <v>1112</v>
      </c>
      <c r="I414" s="1" t="s">
        <v>499</v>
      </c>
      <c r="J414" s="4">
        <v>5000</v>
      </c>
      <c r="K414" s="108">
        <v>0</v>
      </c>
      <c r="L414" s="4">
        <f t="shared" si="9"/>
        <v>5000</v>
      </c>
      <c r="M414" s="1" t="s">
        <v>1121</v>
      </c>
    </row>
    <row r="415" spans="1:13" x14ac:dyDescent="0.25">
      <c r="A415" t="s">
        <v>1119</v>
      </c>
      <c r="B415" t="s">
        <v>2027</v>
      </c>
      <c r="C415" s="1" t="s">
        <v>0</v>
      </c>
      <c r="D415" s="1" t="s">
        <v>494</v>
      </c>
      <c r="E415" s="1" t="s">
        <v>497</v>
      </c>
      <c r="F415" s="1" t="s">
        <v>6</v>
      </c>
      <c r="G415" s="1" t="s">
        <v>4</v>
      </c>
      <c r="H415" s="1" t="s">
        <v>1113</v>
      </c>
      <c r="I415" s="1" t="s">
        <v>495</v>
      </c>
      <c r="J415" s="4">
        <v>10898</v>
      </c>
      <c r="K415" s="108">
        <v>0</v>
      </c>
      <c r="L415" s="4">
        <f t="shared" si="9"/>
        <v>10898</v>
      </c>
      <c r="M415" s="1" t="s">
        <v>2011</v>
      </c>
    </row>
    <row r="416" spans="1:13" x14ac:dyDescent="0.25">
      <c r="A416" t="s">
        <v>1119</v>
      </c>
      <c r="B416" t="s">
        <v>2027</v>
      </c>
      <c r="C416" s="1" t="s">
        <v>0</v>
      </c>
      <c r="D416" s="1" t="s">
        <v>494</v>
      </c>
      <c r="E416" s="1" t="s">
        <v>497</v>
      </c>
      <c r="F416" s="1" t="s">
        <v>6</v>
      </c>
      <c r="G416" s="1" t="s">
        <v>437</v>
      </c>
      <c r="H416" s="1" t="s">
        <v>1113</v>
      </c>
      <c r="I416" s="1" t="s">
        <v>495</v>
      </c>
      <c r="J416" s="4">
        <v>5447</v>
      </c>
      <c r="K416" s="108">
        <v>0</v>
      </c>
      <c r="L416" s="4">
        <f t="shared" si="9"/>
        <v>5447</v>
      </c>
      <c r="M416" s="1" t="s">
        <v>2011</v>
      </c>
    </row>
    <row r="417" spans="1:13" x14ac:dyDescent="0.25">
      <c r="A417" t="s">
        <v>1119</v>
      </c>
      <c r="B417" t="s">
        <v>2027</v>
      </c>
      <c r="C417" s="1" t="s">
        <v>0</v>
      </c>
      <c r="D417" s="1" t="s">
        <v>494</v>
      </c>
      <c r="E417" s="1" t="s">
        <v>497</v>
      </c>
      <c r="F417" s="1" t="s">
        <v>8</v>
      </c>
      <c r="G417" s="1" t="s">
        <v>4</v>
      </c>
      <c r="H417" s="1" t="s">
        <v>1113</v>
      </c>
      <c r="I417" s="1" t="s">
        <v>496</v>
      </c>
      <c r="J417" s="4">
        <v>18161</v>
      </c>
      <c r="K417" s="108">
        <v>0</v>
      </c>
      <c r="L417" s="4">
        <f t="shared" si="9"/>
        <v>18161</v>
      </c>
      <c r="M417" s="1" t="s">
        <v>2011</v>
      </c>
    </row>
    <row r="418" spans="1:13" x14ac:dyDescent="0.25">
      <c r="A418" t="s">
        <v>1119</v>
      </c>
      <c r="B418" t="s">
        <v>2027</v>
      </c>
      <c r="C418" s="1" t="s">
        <v>0</v>
      </c>
      <c r="D418" s="1" t="s">
        <v>494</v>
      </c>
      <c r="E418" s="1" t="s">
        <v>497</v>
      </c>
      <c r="F418" s="1" t="s">
        <v>8</v>
      </c>
      <c r="G418" s="1" t="s">
        <v>437</v>
      </c>
      <c r="H418" s="1" t="s">
        <v>1113</v>
      </c>
      <c r="I418" s="1" t="s">
        <v>496</v>
      </c>
      <c r="J418" s="4">
        <v>9902</v>
      </c>
      <c r="K418" s="108">
        <v>0</v>
      </c>
      <c r="L418" s="4">
        <f t="shared" si="9"/>
        <v>9902</v>
      </c>
      <c r="M418" s="1" t="s">
        <v>2011</v>
      </c>
    </row>
    <row r="419" spans="1:13" x14ac:dyDescent="0.25">
      <c r="A419" t="s">
        <v>1119</v>
      </c>
      <c r="B419" t="s">
        <v>2027</v>
      </c>
      <c r="C419" s="1" t="s">
        <v>0</v>
      </c>
      <c r="D419" s="1" t="s">
        <v>494</v>
      </c>
      <c r="E419" s="1" t="s">
        <v>497</v>
      </c>
      <c r="F419" s="1" t="s">
        <v>10</v>
      </c>
      <c r="G419" s="1" t="s">
        <v>4</v>
      </c>
      <c r="H419" s="1" t="s">
        <v>1111</v>
      </c>
      <c r="I419" s="1" t="s">
        <v>500</v>
      </c>
      <c r="J419" s="4">
        <v>2970</v>
      </c>
      <c r="K419" s="108">
        <v>0</v>
      </c>
      <c r="L419" s="4">
        <f t="shared" si="9"/>
        <v>2970</v>
      </c>
      <c r="M419" s="1" t="s">
        <v>1121</v>
      </c>
    </row>
    <row r="420" spans="1:13" x14ac:dyDescent="0.25">
      <c r="A420" t="s">
        <v>1119</v>
      </c>
      <c r="B420" t="s">
        <v>2027</v>
      </c>
      <c r="C420" s="1" t="s">
        <v>0</v>
      </c>
      <c r="D420" s="1" t="s">
        <v>494</v>
      </c>
      <c r="E420" s="1" t="s">
        <v>497</v>
      </c>
      <c r="F420" s="1" t="s">
        <v>246</v>
      </c>
      <c r="G420" s="1" t="s">
        <v>4</v>
      </c>
      <c r="H420" s="1" t="s">
        <v>1108</v>
      </c>
      <c r="I420" s="1" t="s">
        <v>501</v>
      </c>
      <c r="J420" s="4">
        <v>21000</v>
      </c>
      <c r="K420" s="108">
        <v>0</v>
      </c>
      <c r="L420" s="4">
        <f t="shared" si="9"/>
        <v>21000</v>
      </c>
      <c r="M420" s="1" t="s">
        <v>1121</v>
      </c>
    </row>
    <row r="421" spans="1:13" x14ac:dyDescent="0.25">
      <c r="A421" t="s">
        <v>1118</v>
      </c>
      <c r="B421" t="s">
        <v>2027</v>
      </c>
      <c r="C421" s="1" t="s">
        <v>0</v>
      </c>
      <c r="D421" s="1" t="s">
        <v>502</v>
      </c>
      <c r="E421" s="1" t="s">
        <v>51</v>
      </c>
      <c r="F421" s="1" t="s">
        <v>114</v>
      </c>
      <c r="G421" s="1" t="s">
        <v>53</v>
      </c>
      <c r="H421" s="1" t="s">
        <v>1117</v>
      </c>
      <c r="I421" s="1" t="s">
        <v>503</v>
      </c>
      <c r="J421" s="4">
        <v>-115</v>
      </c>
      <c r="K421" s="108">
        <v>0</v>
      </c>
      <c r="L421" s="4">
        <f t="shared" si="9"/>
        <v>-115</v>
      </c>
      <c r="M421" s="1" t="s">
        <v>2012</v>
      </c>
    </row>
    <row r="422" spans="1:13" x14ac:dyDescent="0.25">
      <c r="A422" t="s">
        <v>1119</v>
      </c>
      <c r="B422" t="s">
        <v>2027</v>
      </c>
      <c r="C422" s="1" t="s">
        <v>0</v>
      </c>
      <c r="D422" s="1" t="s">
        <v>502</v>
      </c>
      <c r="E422" s="1" t="s">
        <v>49</v>
      </c>
      <c r="F422" s="1" t="s">
        <v>122</v>
      </c>
      <c r="G422" s="1" t="s">
        <v>53</v>
      </c>
      <c r="H422" s="1" t="s">
        <v>1106</v>
      </c>
      <c r="I422" s="1" t="s">
        <v>504</v>
      </c>
      <c r="J422" s="4">
        <v>115</v>
      </c>
      <c r="K422" s="108">
        <v>0</v>
      </c>
      <c r="L422" s="4">
        <f t="shared" si="9"/>
        <v>115</v>
      </c>
      <c r="M422" s="1" t="s">
        <v>2012</v>
      </c>
    </row>
    <row r="423" spans="1:13" x14ac:dyDescent="0.25">
      <c r="A423" t="s">
        <v>1119</v>
      </c>
      <c r="B423" t="s">
        <v>2027</v>
      </c>
      <c r="C423" s="1" t="s">
        <v>0</v>
      </c>
      <c r="D423" s="1" t="s">
        <v>505</v>
      </c>
      <c r="E423" s="1" t="s">
        <v>254</v>
      </c>
      <c r="F423" s="1" t="s">
        <v>6</v>
      </c>
      <c r="G423" s="1" t="s">
        <v>4</v>
      </c>
      <c r="H423" s="1" t="s">
        <v>1113</v>
      </c>
      <c r="I423" s="1" t="s">
        <v>506</v>
      </c>
      <c r="J423" s="4">
        <v>10258</v>
      </c>
      <c r="K423" s="108">
        <v>0</v>
      </c>
      <c r="L423" s="4">
        <f t="shared" si="9"/>
        <v>10258</v>
      </c>
      <c r="M423" s="1" t="s">
        <v>2011</v>
      </c>
    </row>
    <row r="424" spans="1:13" x14ac:dyDescent="0.25">
      <c r="A424" t="s">
        <v>1119</v>
      </c>
      <c r="B424" t="s">
        <v>2027</v>
      </c>
      <c r="C424" s="1" t="s">
        <v>0</v>
      </c>
      <c r="D424" s="1" t="s">
        <v>505</v>
      </c>
      <c r="E424" s="1" t="s">
        <v>254</v>
      </c>
      <c r="F424" s="1" t="s">
        <v>8</v>
      </c>
      <c r="G424" s="1" t="s">
        <v>4</v>
      </c>
      <c r="H424" s="1" t="s">
        <v>1113</v>
      </c>
      <c r="I424" s="1" t="s">
        <v>507</v>
      </c>
      <c r="J424" s="4">
        <v>18050</v>
      </c>
      <c r="K424" s="108">
        <v>0</v>
      </c>
      <c r="L424" s="4">
        <f t="shared" si="9"/>
        <v>18050</v>
      </c>
      <c r="M424" s="1" t="s">
        <v>2011</v>
      </c>
    </row>
    <row r="425" spans="1:13" x14ac:dyDescent="0.25">
      <c r="A425" t="s">
        <v>1119</v>
      </c>
      <c r="B425" t="s">
        <v>2027</v>
      </c>
      <c r="C425" s="1" t="s">
        <v>0</v>
      </c>
      <c r="D425" s="1" t="s">
        <v>505</v>
      </c>
      <c r="E425" s="1" t="s">
        <v>254</v>
      </c>
      <c r="F425" s="1" t="s">
        <v>10</v>
      </c>
      <c r="G425" s="1" t="s">
        <v>4</v>
      </c>
      <c r="H425" s="1" t="s">
        <v>1111</v>
      </c>
      <c r="I425" s="1" t="s">
        <v>508</v>
      </c>
      <c r="J425" s="4">
        <v>1640</v>
      </c>
      <c r="K425" s="108">
        <v>0</v>
      </c>
      <c r="L425" s="4">
        <f t="shared" si="9"/>
        <v>1640</v>
      </c>
      <c r="M425" s="1" t="s">
        <v>1121</v>
      </c>
    </row>
    <row r="426" spans="1:13" x14ac:dyDescent="0.25">
      <c r="A426" t="s">
        <v>1118</v>
      </c>
      <c r="B426" t="s">
        <v>2027</v>
      </c>
      <c r="C426" s="1" t="s">
        <v>0</v>
      </c>
      <c r="D426" s="1" t="s">
        <v>509</v>
      </c>
      <c r="E426" s="1" t="s">
        <v>51</v>
      </c>
      <c r="F426" s="1" t="s">
        <v>52</v>
      </c>
      <c r="G426" s="1" t="s">
        <v>53</v>
      </c>
      <c r="H426" s="1" t="s">
        <v>1117</v>
      </c>
      <c r="I426" s="1" t="s">
        <v>510</v>
      </c>
      <c r="J426" s="4">
        <v>-100</v>
      </c>
      <c r="K426" s="108">
        <v>0</v>
      </c>
      <c r="L426" s="4">
        <f t="shared" si="9"/>
        <v>-100</v>
      </c>
      <c r="M426" s="1" t="s">
        <v>2012</v>
      </c>
    </row>
    <row r="427" spans="1:13" x14ac:dyDescent="0.25">
      <c r="A427" t="s">
        <v>1119</v>
      </c>
      <c r="B427" t="s">
        <v>2027</v>
      </c>
      <c r="C427" s="1" t="s">
        <v>0</v>
      </c>
      <c r="D427" s="1" t="s">
        <v>509</v>
      </c>
      <c r="E427" s="1" t="s">
        <v>447</v>
      </c>
      <c r="F427" s="1" t="s">
        <v>122</v>
      </c>
      <c r="G427" s="1" t="s">
        <v>53</v>
      </c>
      <c r="H427" s="1" t="s">
        <v>1106</v>
      </c>
      <c r="I427" s="1" t="s">
        <v>510</v>
      </c>
      <c r="J427" s="4">
        <v>100</v>
      </c>
      <c r="K427" s="108">
        <v>0</v>
      </c>
      <c r="L427" s="4">
        <f t="shared" si="9"/>
        <v>100</v>
      </c>
      <c r="M427" s="1" t="s">
        <v>2012</v>
      </c>
    </row>
    <row r="428" spans="1:13" x14ac:dyDescent="0.25">
      <c r="A428" t="s">
        <v>1119</v>
      </c>
      <c r="B428" t="s">
        <v>2028</v>
      </c>
      <c r="C428" s="1" t="s">
        <v>0</v>
      </c>
      <c r="D428" s="1" t="s">
        <v>511</v>
      </c>
      <c r="E428" s="1" t="s">
        <v>512</v>
      </c>
      <c r="F428" s="1" t="s">
        <v>6</v>
      </c>
      <c r="G428" s="1" t="s">
        <v>4</v>
      </c>
      <c r="H428" s="1" t="s">
        <v>1113</v>
      </c>
      <c r="I428" s="1" t="s">
        <v>513</v>
      </c>
      <c r="J428" s="4">
        <v>4717</v>
      </c>
      <c r="K428" s="108">
        <v>0</v>
      </c>
      <c r="L428" s="4">
        <f t="shared" si="9"/>
        <v>4717</v>
      </c>
      <c r="M428" s="1" t="s">
        <v>2011</v>
      </c>
    </row>
    <row r="429" spans="1:13" x14ac:dyDescent="0.25">
      <c r="A429" t="s">
        <v>1119</v>
      </c>
      <c r="B429" t="s">
        <v>2028</v>
      </c>
      <c r="C429" s="1" t="s">
        <v>0</v>
      </c>
      <c r="D429" s="1" t="s">
        <v>511</v>
      </c>
      <c r="E429" s="1" t="s">
        <v>512</v>
      </c>
      <c r="F429" s="1" t="s">
        <v>8</v>
      </c>
      <c r="G429" s="1" t="s">
        <v>4</v>
      </c>
      <c r="H429" s="1" t="s">
        <v>1113</v>
      </c>
      <c r="I429" s="1" t="s">
        <v>514</v>
      </c>
      <c r="J429" s="4">
        <v>1935</v>
      </c>
      <c r="K429" s="108">
        <v>0</v>
      </c>
      <c r="L429" s="4">
        <f t="shared" si="9"/>
        <v>1935</v>
      </c>
      <c r="M429" s="1" t="s">
        <v>2011</v>
      </c>
    </row>
    <row r="430" spans="1:13" x14ac:dyDescent="0.25">
      <c r="A430" t="s">
        <v>1119</v>
      </c>
      <c r="B430" t="s">
        <v>2028</v>
      </c>
      <c r="C430" s="1" t="s">
        <v>0</v>
      </c>
      <c r="D430" s="1" t="s">
        <v>511</v>
      </c>
      <c r="E430" s="1" t="s">
        <v>512</v>
      </c>
      <c r="F430" s="1" t="s">
        <v>10</v>
      </c>
      <c r="G430" s="1" t="s">
        <v>4</v>
      </c>
      <c r="H430" s="1" t="s">
        <v>1111</v>
      </c>
      <c r="I430" s="1" t="s">
        <v>515</v>
      </c>
      <c r="J430" s="4">
        <v>2850</v>
      </c>
      <c r="K430" s="108">
        <v>0</v>
      </c>
      <c r="L430" s="4">
        <f t="shared" si="9"/>
        <v>2850</v>
      </c>
      <c r="M430" s="1" t="s">
        <v>1121</v>
      </c>
    </row>
    <row r="431" spans="1:13" x14ac:dyDescent="0.25">
      <c r="A431" t="s">
        <v>1119</v>
      </c>
      <c r="B431" t="s">
        <v>2028</v>
      </c>
      <c r="C431" s="1" t="s">
        <v>0</v>
      </c>
      <c r="D431" s="1" t="s">
        <v>511</v>
      </c>
      <c r="E431" s="1" t="s">
        <v>512</v>
      </c>
      <c r="F431" s="1" t="s">
        <v>12</v>
      </c>
      <c r="G431" s="1" t="s">
        <v>4</v>
      </c>
      <c r="H431" s="1" t="s">
        <v>1111</v>
      </c>
      <c r="I431" s="1" t="s">
        <v>516</v>
      </c>
      <c r="J431" s="4">
        <v>4800</v>
      </c>
      <c r="K431" s="108">
        <v>0</v>
      </c>
      <c r="L431" s="4">
        <f t="shared" si="9"/>
        <v>4800</v>
      </c>
      <c r="M431" s="1" t="s">
        <v>1121</v>
      </c>
    </row>
    <row r="432" spans="1:13" x14ac:dyDescent="0.25">
      <c r="A432" t="s">
        <v>1119</v>
      </c>
      <c r="B432" t="s">
        <v>2028</v>
      </c>
      <c r="C432" s="1" t="s">
        <v>0</v>
      </c>
      <c r="D432" s="1" t="s">
        <v>517</v>
      </c>
      <c r="E432" s="1" t="s">
        <v>518</v>
      </c>
      <c r="F432" s="1" t="s">
        <v>10</v>
      </c>
      <c r="G432" s="1" t="s">
        <v>4</v>
      </c>
      <c r="H432" s="1" t="s">
        <v>1111</v>
      </c>
      <c r="I432" s="1" t="s">
        <v>519</v>
      </c>
      <c r="J432" s="4">
        <v>3000</v>
      </c>
      <c r="K432" s="108">
        <v>0</v>
      </c>
      <c r="L432" s="4">
        <f t="shared" si="9"/>
        <v>3000</v>
      </c>
      <c r="M432" s="1" t="s">
        <v>1121</v>
      </c>
    </row>
    <row r="433" spans="1:13" x14ac:dyDescent="0.25">
      <c r="A433" t="s">
        <v>1119</v>
      </c>
      <c r="B433" t="s">
        <v>2028</v>
      </c>
      <c r="C433" s="1" t="s">
        <v>0</v>
      </c>
      <c r="D433" s="1" t="s">
        <v>517</v>
      </c>
      <c r="E433" s="1" t="s">
        <v>518</v>
      </c>
      <c r="F433" s="1" t="s">
        <v>12</v>
      </c>
      <c r="G433" s="1" t="s">
        <v>4</v>
      </c>
      <c r="H433" s="1" t="s">
        <v>1111</v>
      </c>
      <c r="I433" s="1" t="s">
        <v>520</v>
      </c>
      <c r="J433" s="4">
        <v>3000</v>
      </c>
      <c r="K433" s="108">
        <v>0</v>
      </c>
      <c r="L433" s="4">
        <f t="shared" si="9"/>
        <v>3000</v>
      </c>
      <c r="M433" s="1" t="s">
        <v>1121</v>
      </c>
    </row>
    <row r="434" spans="1:13" x14ac:dyDescent="0.25">
      <c r="A434" t="s">
        <v>1119</v>
      </c>
      <c r="B434" t="s">
        <v>2028</v>
      </c>
      <c r="C434" s="1" t="s">
        <v>0</v>
      </c>
      <c r="D434" s="1" t="s">
        <v>521</v>
      </c>
      <c r="E434" s="1" t="s">
        <v>38</v>
      </c>
      <c r="F434" s="1" t="s">
        <v>21</v>
      </c>
      <c r="G434" s="1" t="s">
        <v>16</v>
      </c>
      <c r="H434" s="1" t="s">
        <v>1112</v>
      </c>
      <c r="I434" s="1" t="s">
        <v>522</v>
      </c>
      <c r="J434" s="4">
        <v>4400</v>
      </c>
      <c r="K434" s="108">
        <v>0</v>
      </c>
      <c r="L434" s="4">
        <f t="shared" si="9"/>
        <v>4400</v>
      </c>
      <c r="M434" s="1" t="s">
        <v>2013</v>
      </c>
    </row>
    <row r="435" spans="1:13" x14ac:dyDescent="0.25">
      <c r="A435" t="s">
        <v>1119</v>
      </c>
      <c r="B435" t="s">
        <v>2028</v>
      </c>
      <c r="C435" s="1" t="s">
        <v>0</v>
      </c>
      <c r="D435" s="1" t="s">
        <v>521</v>
      </c>
      <c r="E435" s="1" t="s">
        <v>38</v>
      </c>
      <c r="F435" s="1" t="s">
        <v>10</v>
      </c>
      <c r="G435" s="1" t="s">
        <v>4</v>
      </c>
      <c r="H435" s="1" t="s">
        <v>1111</v>
      </c>
      <c r="I435" s="1" t="s">
        <v>523</v>
      </c>
      <c r="J435" s="4">
        <v>3475</v>
      </c>
      <c r="K435" s="108">
        <v>0</v>
      </c>
      <c r="L435" s="4">
        <f t="shared" si="9"/>
        <v>3475</v>
      </c>
      <c r="M435" s="1" t="s">
        <v>1121</v>
      </c>
    </row>
    <row r="436" spans="1:13" x14ac:dyDescent="0.25">
      <c r="A436" t="s">
        <v>1119</v>
      </c>
      <c r="B436" t="s">
        <v>2028</v>
      </c>
      <c r="C436" s="1" t="s">
        <v>0</v>
      </c>
      <c r="D436" s="1" t="s">
        <v>521</v>
      </c>
      <c r="E436" s="1" t="s">
        <v>38</v>
      </c>
      <c r="F436" s="1" t="s">
        <v>12</v>
      </c>
      <c r="G436" s="1" t="s">
        <v>4</v>
      </c>
      <c r="H436" s="1" t="s">
        <v>1111</v>
      </c>
      <c r="I436" s="1" t="s">
        <v>524</v>
      </c>
      <c r="J436" s="4">
        <v>650</v>
      </c>
      <c r="K436" s="108">
        <v>0</v>
      </c>
      <c r="L436" s="4">
        <f t="shared" si="9"/>
        <v>650</v>
      </c>
      <c r="M436" s="1" t="s">
        <v>1121</v>
      </c>
    </row>
    <row r="437" spans="1:13" x14ac:dyDescent="0.25">
      <c r="A437" t="s">
        <v>1119</v>
      </c>
      <c r="B437" t="s">
        <v>2028</v>
      </c>
      <c r="C437" s="1" t="s">
        <v>0</v>
      </c>
      <c r="D437" s="1" t="s">
        <v>521</v>
      </c>
      <c r="E437" s="1" t="s">
        <v>518</v>
      </c>
      <c r="F437" s="1" t="s">
        <v>525</v>
      </c>
      <c r="G437" s="1" t="s">
        <v>16</v>
      </c>
      <c r="H437" s="1" t="s">
        <v>1111</v>
      </c>
      <c r="I437" s="1" t="s">
        <v>526</v>
      </c>
      <c r="J437" s="4">
        <v>1100</v>
      </c>
      <c r="K437" s="108">
        <v>0</v>
      </c>
      <c r="L437" s="4">
        <f t="shared" si="9"/>
        <v>1100</v>
      </c>
      <c r="M437" s="1" t="s">
        <v>2013</v>
      </c>
    </row>
    <row r="438" spans="1:13" x14ac:dyDescent="0.25">
      <c r="A438" t="s">
        <v>1119</v>
      </c>
      <c r="B438" t="s">
        <v>2028</v>
      </c>
      <c r="C438" s="1" t="s">
        <v>0</v>
      </c>
      <c r="D438" s="1" t="s">
        <v>521</v>
      </c>
      <c r="E438" s="1" t="s">
        <v>518</v>
      </c>
      <c r="F438" s="1" t="s">
        <v>12</v>
      </c>
      <c r="G438" s="1" t="s">
        <v>16</v>
      </c>
      <c r="H438" s="1" t="s">
        <v>1111</v>
      </c>
      <c r="I438" s="1" t="s">
        <v>524</v>
      </c>
      <c r="J438" s="4">
        <v>3300</v>
      </c>
      <c r="K438" s="108">
        <v>0</v>
      </c>
      <c r="L438" s="4">
        <f t="shared" si="9"/>
        <v>3300</v>
      </c>
      <c r="M438" s="1" t="s">
        <v>2013</v>
      </c>
    </row>
    <row r="439" spans="1:13" x14ac:dyDescent="0.25">
      <c r="A439" t="s">
        <v>1119</v>
      </c>
      <c r="B439" t="s">
        <v>2028</v>
      </c>
      <c r="C439" s="1" t="s">
        <v>0</v>
      </c>
      <c r="D439" s="1" t="s">
        <v>527</v>
      </c>
      <c r="E439" s="1" t="s">
        <v>518</v>
      </c>
      <c r="F439" s="1" t="s">
        <v>525</v>
      </c>
      <c r="G439" s="1" t="s">
        <v>16</v>
      </c>
      <c r="H439" s="1" t="s">
        <v>1111</v>
      </c>
      <c r="I439" s="1" t="s">
        <v>528</v>
      </c>
      <c r="J439" s="4">
        <v>1100</v>
      </c>
      <c r="K439" s="108">
        <v>0</v>
      </c>
      <c r="L439" s="4">
        <f t="shared" si="9"/>
        <v>1100</v>
      </c>
      <c r="M439" s="1" t="s">
        <v>2013</v>
      </c>
    </row>
    <row r="440" spans="1:13" x14ac:dyDescent="0.25">
      <c r="A440" t="s">
        <v>1119</v>
      </c>
      <c r="B440" t="s">
        <v>2028</v>
      </c>
      <c r="C440" s="1" t="s">
        <v>0</v>
      </c>
      <c r="D440" s="1" t="s">
        <v>527</v>
      </c>
      <c r="E440" s="1" t="s">
        <v>518</v>
      </c>
      <c r="F440" s="1" t="s">
        <v>12</v>
      </c>
      <c r="G440" s="1" t="s">
        <v>16</v>
      </c>
      <c r="H440" s="1" t="s">
        <v>1111</v>
      </c>
      <c r="I440" s="1" t="s">
        <v>528</v>
      </c>
      <c r="J440" s="4">
        <v>3300</v>
      </c>
      <c r="K440" s="108">
        <v>0</v>
      </c>
      <c r="L440" s="4">
        <f t="shared" si="9"/>
        <v>3300</v>
      </c>
      <c r="M440" s="1" t="s">
        <v>2013</v>
      </c>
    </row>
    <row r="441" spans="1:13" x14ac:dyDescent="0.25">
      <c r="A441" t="s">
        <v>1119</v>
      </c>
      <c r="B441" t="s">
        <v>2028</v>
      </c>
      <c r="C441" s="1" t="s">
        <v>0</v>
      </c>
      <c r="D441" s="1" t="s">
        <v>529</v>
      </c>
      <c r="E441" s="1" t="s">
        <v>518</v>
      </c>
      <c r="F441" s="1" t="s">
        <v>525</v>
      </c>
      <c r="G441" s="1" t="s">
        <v>16</v>
      </c>
      <c r="H441" s="1" t="s">
        <v>1111</v>
      </c>
      <c r="I441" s="1" t="s">
        <v>530</v>
      </c>
      <c r="J441" s="4">
        <v>660</v>
      </c>
      <c r="K441" s="108">
        <v>0</v>
      </c>
      <c r="L441" s="4">
        <f t="shared" si="9"/>
        <v>660</v>
      </c>
      <c r="M441" s="1" t="s">
        <v>2013</v>
      </c>
    </row>
    <row r="442" spans="1:13" x14ac:dyDescent="0.25">
      <c r="A442" t="s">
        <v>1119</v>
      </c>
      <c r="B442" t="s">
        <v>2028</v>
      </c>
      <c r="C442" s="1" t="s">
        <v>0</v>
      </c>
      <c r="D442" s="1" t="s">
        <v>529</v>
      </c>
      <c r="E442" s="1" t="s">
        <v>518</v>
      </c>
      <c r="F442" s="1" t="s">
        <v>10</v>
      </c>
      <c r="G442" s="1" t="s">
        <v>16</v>
      </c>
      <c r="H442" s="1" t="s">
        <v>1111</v>
      </c>
      <c r="I442" s="1" t="s">
        <v>530</v>
      </c>
      <c r="J442" s="4">
        <v>440</v>
      </c>
      <c r="K442" s="108">
        <v>0</v>
      </c>
      <c r="L442" s="4">
        <f t="shared" si="9"/>
        <v>440</v>
      </c>
      <c r="M442" s="1" t="s">
        <v>2013</v>
      </c>
    </row>
    <row r="443" spans="1:13" x14ac:dyDescent="0.25">
      <c r="A443" t="s">
        <v>1119</v>
      </c>
      <c r="B443" t="s">
        <v>2028</v>
      </c>
      <c r="C443" s="1" t="s">
        <v>0</v>
      </c>
      <c r="D443" s="1" t="s">
        <v>529</v>
      </c>
      <c r="E443" s="1" t="s">
        <v>518</v>
      </c>
      <c r="F443" s="1" t="s">
        <v>12</v>
      </c>
      <c r="G443" s="1" t="s">
        <v>16</v>
      </c>
      <c r="H443" s="1" t="s">
        <v>1111</v>
      </c>
      <c r="I443" s="1" t="s">
        <v>530</v>
      </c>
      <c r="J443" s="4">
        <v>3300</v>
      </c>
      <c r="K443" s="108">
        <v>0</v>
      </c>
      <c r="L443" s="4">
        <f t="shared" si="9"/>
        <v>3300</v>
      </c>
      <c r="M443" s="1" t="s">
        <v>2013</v>
      </c>
    </row>
    <row r="444" spans="1:13" x14ac:dyDescent="0.25">
      <c r="A444" t="s">
        <v>1119</v>
      </c>
      <c r="B444" t="s">
        <v>2026</v>
      </c>
      <c r="C444" s="1" t="s">
        <v>0</v>
      </c>
      <c r="D444" s="1" t="s">
        <v>531</v>
      </c>
      <c r="E444" s="1" t="s">
        <v>196</v>
      </c>
      <c r="F444" s="1" t="s">
        <v>10</v>
      </c>
      <c r="G444" s="1" t="s">
        <v>4</v>
      </c>
      <c r="H444" s="1" t="s">
        <v>1111</v>
      </c>
      <c r="I444" s="1" t="s">
        <v>532</v>
      </c>
      <c r="J444" s="4">
        <v>2000</v>
      </c>
      <c r="K444" s="108">
        <v>0</v>
      </c>
      <c r="L444" s="4">
        <f t="shared" si="9"/>
        <v>2000</v>
      </c>
      <c r="M444" s="1" t="s">
        <v>1121</v>
      </c>
    </row>
    <row r="445" spans="1:13" x14ac:dyDescent="0.25">
      <c r="A445" t="s">
        <v>1119</v>
      </c>
      <c r="B445" t="s">
        <v>2026</v>
      </c>
      <c r="C445" s="1" t="s">
        <v>0</v>
      </c>
      <c r="D445" s="1" t="s">
        <v>533</v>
      </c>
      <c r="E445" s="1" t="s">
        <v>485</v>
      </c>
      <c r="F445" s="1" t="s">
        <v>534</v>
      </c>
      <c r="G445" s="1" t="s">
        <v>16</v>
      </c>
      <c r="H445" s="1" t="s">
        <v>1111</v>
      </c>
      <c r="I445" s="1" t="s">
        <v>535</v>
      </c>
      <c r="J445" s="4">
        <v>34000</v>
      </c>
      <c r="K445" s="108">
        <v>0</v>
      </c>
      <c r="L445" s="4">
        <f t="shared" si="9"/>
        <v>34000</v>
      </c>
      <c r="M445" s="1" t="s">
        <v>2013</v>
      </c>
    </row>
    <row r="446" spans="1:13" x14ac:dyDescent="0.25">
      <c r="A446" t="s">
        <v>1119</v>
      </c>
      <c r="B446" t="s">
        <v>2028</v>
      </c>
      <c r="C446" s="1" t="s">
        <v>536</v>
      </c>
      <c r="D446" s="1" t="s">
        <v>1</v>
      </c>
      <c r="E446" s="1" t="s">
        <v>2</v>
      </c>
      <c r="F446" s="1" t="s">
        <v>537</v>
      </c>
      <c r="G446" s="1" t="s">
        <v>538</v>
      </c>
      <c r="H446" s="1" t="s">
        <v>1110</v>
      </c>
      <c r="I446" s="1" t="s">
        <v>539</v>
      </c>
      <c r="J446" s="4">
        <v>1746</v>
      </c>
      <c r="K446" s="108">
        <v>0</v>
      </c>
      <c r="L446" s="4">
        <f t="shared" ref="L446:L500" si="10">J446-K446</f>
        <v>1746</v>
      </c>
      <c r="M446" s="1" t="s">
        <v>1121</v>
      </c>
    </row>
    <row r="447" spans="1:13" x14ac:dyDescent="0.25">
      <c r="A447" t="s">
        <v>1119</v>
      </c>
      <c r="B447" t="s">
        <v>2028</v>
      </c>
      <c r="C447" s="1" t="s">
        <v>536</v>
      </c>
      <c r="D447" s="1" t="s">
        <v>1</v>
      </c>
      <c r="E447" s="1" t="s">
        <v>2</v>
      </c>
      <c r="F447" s="1" t="s">
        <v>6</v>
      </c>
      <c r="G447" s="1" t="s">
        <v>538</v>
      </c>
      <c r="H447" s="1" t="s">
        <v>1113</v>
      </c>
      <c r="I447" s="1" t="s">
        <v>7</v>
      </c>
      <c r="J447" s="4">
        <v>128</v>
      </c>
      <c r="K447" s="108">
        <v>0</v>
      </c>
      <c r="L447" s="4">
        <f t="shared" si="10"/>
        <v>128</v>
      </c>
      <c r="M447" s="1" t="s">
        <v>2011</v>
      </c>
    </row>
    <row r="448" spans="1:13" x14ac:dyDescent="0.25">
      <c r="A448" t="s">
        <v>1119</v>
      </c>
      <c r="B448" t="s">
        <v>2028</v>
      </c>
      <c r="C448" s="1" t="s">
        <v>536</v>
      </c>
      <c r="D448" s="1" t="s">
        <v>1</v>
      </c>
      <c r="E448" s="1" t="s">
        <v>2</v>
      </c>
      <c r="F448" s="1" t="s">
        <v>122</v>
      </c>
      <c r="G448" s="1" t="s">
        <v>538</v>
      </c>
      <c r="H448" s="1" t="s">
        <v>1106</v>
      </c>
      <c r="I448" s="1" t="s">
        <v>540</v>
      </c>
      <c r="J448" s="4">
        <v>2168</v>
      </c>
      <c r="K448" s="108">
        <v>0</v>
      </c>
      <c r="L448" s="4">
        <f t="shared" si="10"/>
        <v>2168</v>
      </c>
      <c r="M448" s="1" t="s">
        <v>1121</v>
      </c>
    </row>
    <row r="449" spans="1:13" x14ac:dyDescent="0.25">
      <c r="A449" t="s">
        <v>1119</v>
      </c>
      <c r="B449" t="s">
        <v>2028</v>
      </c>
      <c r="C449" s="1" t="s">
        <v>536</v>
      </c>
      <c r="D449" s="1" t="s">
        <v>1</v>
      </c>
      <c r="E449" s="1" t="s">
        <v>2</v>
      </c>
      <c r="F449" s="1" t="s">
        <v>426</v>
      </c>
      <c r="G449" s="1" t="s">
        <v>538</v>
      </c>
      <c r="H449" s="1" t="s">
        <v>1106</v>
      </c>
      <c r="I449" s="1" t="s">
        <v>541</v>
      </c>
      <c r="J449" s="4">
        <v>500</v>
      </c>
      <c r="K449" s="108">
        <v>0</v>
      </c>
      <c r="L449" s="4">
        <f t="shared" si="10"/>
        <v>500</v>
      </c>
      <c r="M449" s="1" t="s">
        <v>1121</v>
      </c>
    </row>
    <row r="450" spans="1:13" x14ac:dyDescent="0.25">
      <c r="A450" t="s">
        <v>1119</v>
      </c>
      <c r="B450" t="s">
        <v>2026</v>
      </c>
      <c r="C450" s="1" t="s">
        <v>536</v>
      </c>
      <c r="D450" s="1" t="s">
        <v>17</v>
      </c>
      <c r="E450" s="1" t="s">
        <v>18</v>
      </c>
      <c r="F450" s="1" t="s">
        <v>67</v>
      </c>
      <c r="G450" s="1" t="s">
        <v>538</v>
      </c>
      <c r="H450" s="1" t="s">
        <v>1110</v>
      </c>
      <c r="I450" s="1" t="s">
        <v>542</v>
      </c>
      <c r="J450" s="4">
        <v>5880</v>
      </c>
      <c r="K450" s="108">
        <v>0</v>
      </c>
      <c r="L450" s="4">
        <f t="shared" si="10"/>
        <v>5880</v>
      </c>
      <c r="M450" s="1" t="s">
        <v>1121</v>
      </c>
    </row>
    <row r="451" spans="1:13" x14ac:dyDescent="0.25">
      <c r="A451" t="s">
        <v>1119</v>
      </c>
      <c r="B451" t="s">
        <v>2026</v>
      </c>
      <c r="C451" s="1" t="s">
        <v>536</v>
      </c>
      <c r="D451" s="1" t="s">
        <v>17</v>
      </c>
      <c r="E451" s="1" t="s">
        <v>18</v>
      </c>
      <c r="F451" s="1" t="s">
        <v>6</v>
      </c>
      <c r="G451" s="1" t="s">
        <v>538</v>
      </c>
      <c r="H451" s="1" t="s">
        <v>1113</v>
      </c>
      <c r="I451" s="1" t="s">
        <v>23</v>
      </c>
      <c r="J451" s="4">
        <v>430</v>
      </c>
      <c r="K451" s="108">
        <v>0</v>
      </c>
      <c r="L451" s="4">
        <f t="shared" si="10"/>
        <v>430</v>
      </c>
      <c r="M451" s="1" t="s">
        <v>2011</v>
      </c>
    </row>
    <row r="452" spans="1:13" x14ac:dyDescent="0.25">
      <c r="A452" t="s">
        <v>1119</v>
      </c>
      <c r="B452" t="s">
        <v>2026</v>
      </c>
      <c r="C452" s="1" t="s">
        <v>536</v>
      </c>
      <c r="D452" s="1" t="s">
        <v>17</v>
      </c>
      <c r="E452" s="1" t="s">
        <v>18</v>
      </c>
      <c r="F452" s="1" t="s">
        <v>70</v>
      </c>
      <c r="G452" s="1" t="s">
        <v>538</v>
      </c>
      <c r="H452" s="1" t="s">
        <v>1106</v>
      </c>
      <c r="I452" s="1" t="s">
        <v>543</v>
      </c>
      <c r="J452" s="4">
        <v>8800</v>
      </c>
      <c r="K452" s="108">
        <v>0</v>
      </c>
      <c r="L452" s="4">
        <f t="shared" si="10"/>
        <v>8800</v>
      </c>
      <c r="M452" s="1" t="s">
        <v>1121</v>
      </c>
    </row>
    <row r="453" spans="1:13" x14ac:dyDescent="0.25">
      <c r="A453" t="s">
        <v>1119</v>
      </c>
      <c r="B453" t="s">
        <v>2026</v>
      </c>
      <c r="C453" s="1" t="s">
        <v>536</v>
      </c>
      <c r="D453" s="1" t="s">
        <v>17</v>
      </c>
      <c r="E453" s="1" t="s">
        <v>18</v>
      </c>
      <c r="F453" s="1" t="s">
        <v>122</v>
      </c>
      <c r="G453" s="1" t="s">
        <v>538</v>
      </c>
      <c r="H453" s="1" t="s">
        <v>1106</v>
      </c>
      <c r="I453" s="1" t="s">
        <v>544</v>
      </c>
      <c r="J453" s="4">
        <v>1800</v>
      </c>
      <c r="K453" s="108">
        <v>0</v>
      </c>
      <c r="L453" s="4">
        <f t="shared" si="10"/>
        <v>1800</v>
      </c>
      <c r="M453" s="1" t="s">
        <v>1121</v>
      </c>
    </row>
    <row r="454" spans="1:13" x14ac:dyDescent="0.25">
      <c r="A454" t="s">
        <v>1119</v>
      </c>
      <c r="B454" t="s">
        <v>2026</v>
      </c>
      <c r="C454" s="1" t="s">
        <v>536</v>
      </c>
      <c r="D454" s="1" t="s">
        <v>17</v>
      </c>
      <c r="E454" s="1" t="s">
        <v>18</v>
      </c>
      <c r="F454" s="1" t="s">
        <v>426</v>
      </c>
      <c r="G454" s="1" t="s">
        <v>538</v>
      </c>
      <c r="H454" s="1" t="s">
        <v>1106</v>
      </c>
      <c r="I454" s="1" t="s">
        <v>545</v>
      </c>
      <c r="J454" s="4">
        <v>1500</v>
      </c>
      <c r="K454" s="108">
        <v>0</v>
      </c>
      <c r="L454" s="4">
        <f t="shared" si="10"/>
        <v>1500</v>
      </c>
      <c r="M454" s="1" t="s">
        <v>1121</v>
      </c>
    </row>
    <row r="455" spans="1:13" x14ac:dyDescent="0.25">
      <c r="A455" t="s">
        <v>1119</v>
      </c>
      <c r="B455" t="s">
        <v>2027</v>
      </c>
      <c r="C455" s="1" t="s">
        <v>536</v>
      </c>
      <c r="D455" s="1" t="s">
        <v>27</v>
      </c>
      <c r="E455" s="1" t="s">
        <v>28</v>
      </c>
      <c r="F455" s="1" t="s">
        <v>67</v>
      </c>
      <c r="G455" s="1" t="s">
        <v>538</v>
      </c>
      <c r="H455" s="1" t="s">
        <v>1110</v>
      </c>
      <c r="I455" s="1" t="s">
        <v>547</v>
      </c>
      <c r="J455" s="4">
        <v>1067</v>
      </c>
      <c r="K455" s="108">
        <v>0</v>
      </c>
      <c r="L455" s="4">
        <f t="shared" si="10"/>
        <v>1067</v>
      </c>
      <c r="M455" s="1" t="s">
        <v>1121</v>
      </c>
    </row>
    <row r="456" spans="1:13" x14ac:dyDescent="0.25">
      <c r="A456" t="s">
        <v>1119</v>
      </c>
      <c r="B456" t="s">
        <v>2027</v>
      </c>
      <c r="C456" s="1" t="s">
        <v>536</v>
      </c>
      <c r="D456" s="1" t="s">
        <v>27</v>
      </c>
      <c r="E456" s="1" t="s">
        <v>28</v>
      </c>
      <c r="F456" s="1" t="s">
        <v>548</v>
      </c>
      <c r="G456" s="1" t="s">
        <v>538</v>
      </c>
      <c r="H456" s="1" t="s">
        <v>1110</v>
      </c>
      <c r="I456" s="1" t="s">
        <v>549</v>
      </c>
      <c r="J456" s="4">
        <v>830</v>
      </c>
      <c r="K456" s="108">
        <v>0</v>
      </c>
      <c r="L456" s="4">
        <f t="shared" si="10"/>
        <v>830</v>
      </c>
      <c r="M456" s="1" t="s">
        <v>1121</v>
      </c>
    </row>
    <row r="457" spans="1:13" x14ac:dyDescent="0.25">
      <c r="A457" t="s">
        <v>1119</v>
      </c>
      <c r="B457" t="s">
        <v>2027</v>
      </c>
      <c r="C457" s="1" t="s">
        <v>536</v>
      </c>
      <c r="D457" s="1" t="s">
        <v>27</v>
      </c>
      <c r="E457" s="1" t="s">
        <v>28</v>
      </c>
      <c r="F457" s="1" t="s">
        <v>6</v>
      </c>
      <c r="G457" s="1" t="s">
        <v>538</v>
      </c>
      <c r="H457" s="1" t="s">
        <v>1113</v>
      </c>
      <c r="I457" s="1" t="s">
        <v>31</v>
      </c>
      <c r="J457" s="4">
        <v>139</v>
      </c>
      <c r="K457" s="108">
        <v>0</v>
      </c>
      <c r="L457" s="4">
        <f t="shared" si="10"/>
        <v>139</v>
      </c>
      <c r="M457" s="1" t="s">
        <v>2011</v>
      </c>
    </row>
    <row r="458" spans="1:13" x14ac:dyDescent="0.25">
      <c r="A458" t="s">
        <v>1119</v>
      </c>
      <c r="B458" t="s">
        <v>2027</v>
      </c>
      <c r="C458" s="1" t="s">
        <v>536</v>
      </c>
      <c r="D458" s="1" t="s">
        <v>27</v>
      </c>
      <c r="E458" s="1" t="s">
        <v>28</v>
      </c>
      <c r="F458" s="1" t="s">
        <v>6</v>
      </c>
      <c r="G458" s="1" t="s">
        <v>546</v>
      </c>
      <c r="H458" s="1" t="s">
        <v>1113</v>
      </c>
      <c r="I458" s="1" t="s">
        <v>31</v>
      </c>
      <c r="J458" s="4">
        <v>1545</v>
      </c>
      <c r="K458" s="108">
        <v>0</v>
      </c>
      <c r="L458" s="4">
        <f t="shared" si="10"/>
        <v>1545</v>
      </c>
      <c r="M458" s="1" t="s">
        <v>2011</v>
      </c>
    </row>
    <row r="459" spans="1:13" x14ac:dyDescent="0.25">
      <c r="A459" t="s">
        <v>1119</v>
      </c>
      <c r="B459" t="s">
        <v>2027</v>
      </c>
      <c r="C459" s="1" t="s">
        <v>536</v>
      </c>
      <c r="D459" s="1" t="s">
        <v>27</v>
      </c>
      <c r="E459" s="1" t="s">
        <v>28</v>
      </c>
      <c r="F459" s="1" t="s">
        <v>8</v>
      </c>
      <c r="G459" s="1" t="s">
        <v>546</v>
      </c>
      <c r="H459" s="1" t="s">
        <v>1113</v>
      </c>
      <c r="I459" s="1" t="s">
        <v>32</v>
      </c>
      <c r="J459" s="4">
        <v>1805</v>
      </c>
      <c r="K459" s="108">
        <v>0</v>
      </c>
      <c r="L459" s="4">
        <f t="shared" si="10"/>
        <v>1805</v>
      </c>
      <c r="M459" s="1" t="s">
        <v>2011</v>
      </c>
    </row>
    <row r="460" spans="1:13" x14ac:dyDescent="0.25">
      <c r="A460" t="s">
        <v>1119</v>
      </c>
      <c r="B460" t="s">
        <v>2027</v>
      </c>
      <c r="C460" s="1" t="s">
        <v>536</v>
      </c>
      <c r="D460" s="1" t="s">
        <v>27</v>
      </c>
      <c r="E460" s="1" t="s">
        <v>28</v>
      </c>
      <c r="F460" s="1" t="s">
        <v>122</v>
      </c>
      <c r="G460" s="1" t="s">
        <v>538</v>
      </c>
      <c r="H460" s="1" t="s">
        <v>1106</v>
      </c>
      <c r="I460" s="1" t="s">
        <v>550</v>
      </c>
      <c r="J460" s="4">
        <v>18985</v>
      </c>
      <c r="K460" s="108">
        <v>0</v>
      </c>
      <c r="L460" s="4">
        <f t="shared" si="10"/>
        <v>18985</v>
      </c>
      <c r="M460" s="1" t="s">
        <v>1121</v>
      </c>
    </row>
    <row r="461" spans="1:13" x14ac:dyDescent="0.25">
      <c r="A461" t="s">
        <v>1118</v>
      </c>
      <c r="B461" t="s">
        <v>2027</v>
      </c>
      <c r="C461" s="1" t="s">
        <v>536</v>
      </c>
      <c r="D461" s="1" t="s">
        <v>551</v>
      </c>
      <c r="E461" s="1" t="s">
        <v>51</v>
      </c>
      <c r="F461" s="1" t="s">
        <v>552</v>
      </c>
      <c r="G461" s="1" t="s">
        <v>553</v>
      </c>
      <c r="H461" s="1" t="s">
        <v>1117</v>
      </c>
      <c r="I461" s="1" t="s">
        <v>554</v>
      </c>
      <c r="J461" s="4">
        <v>-220000</v>
      </c>
      <c r="K461" s="108">
        <v>0</v>
      </c>
      <c r="L461" s="4">
        <f t="shared" si="10"/>
        <v>-220000</v>
      </c>
    </row>
    <row r="462" spans="1:13" x14ac:dyDescent="0.25">
      <c r="A462" t="s">
        <v>1119</v>
      </c>
      <c r="B462" t="s">
        <v>2027</v>
      </c>
      <c r="C462" s="1" t="s">
        <v>536</v>
      </c>
      <c r="D462" s="1" t="s">
        <v>551</v>
      </c>
      <c r="E462" s="1" t="s">
        <v>83</v>
      </c>
      <c r="F462" s="1" t="s">
        <v>65</v>
      </c>
      <c r="G462" s="1" t="s">
        <v>553</v>
      </c>
      <c r="H462" s="1" t="s">
        <v>1112</v>
      </c>
      <c r="I462" s="1" t="s">
        <v>554</v>
      </c>
      <c r="J462" s="4">
        <v>17136</v>
      </c>
      <c r="K462" s="108">
        <v>0</v>
      </c>
      <c r="L462" s="4">
        <f t="shared" si="10"/>
        <v>17136</v>
      </c>
    </row>
    <row r="463" spans="1:13" x14ac:dyDescent="0.25">
      <c r="A463" t="s">
        <v>1119</v>
      </c>
      <c r="B463" t="s">
        <v>2027</v>
      </c>
      <c r="C463" s="1" t="s">
        <v>536</v>
      </c>
      <c r="D463" s="1" t="s">
        <v>551</v>
      </c>
      <c r="E463" s="1" t="s">
        <v>83</v>
      </c>
      <c r="F463" s="1" t="s">
        <v>555</v>
      </c>
      <c r="G463" s="1" t="s">
        <v>553</v>
      </c>
      <c r="H463" s="1" t="s">
        <v>1112</v>
      </c>
      <c r="I463" s="1" t="s">
        <v>554</v>
      </c>
      <c r="J463" s="4">
        <v>9106</v>
      </c>
      <c r="K463" s="108">
        <v>0</v>
      </c>
      <c r="L463" s="4">
        <f t="shared" si="10"/>
        <v>9106</v>
      </c>
    </row>
    <row r="464" spans="1:13" x14ac:dyDescent="0.25">
      <c r="A464" t="s">
        <v>1119</v>
      </c>
      <c r="B464" t="s">
        <v>2027</v>
      </c>
      <c r="C464" s="1" t="s">
        <v>536</v>
      </c>
      <c r="D464" s="1" t="s">
        <v>551</v>
      </c>
      <c r="E464" s="1" t="s">
        <v>83</v>
      </c>
      <c r="F464" s="1" t="s">
        <v>21</v>
      </c>
      <c r="G464" s="1" t="s">
        <v>553</v>
      </c>
      <c r="H464" s="1" t="s">
        <v>1112</v>
      </c>
      <c r="I464" s="1" t="s">
        <v>554</v>
      </c>
      <c r="J464" s="4">
        <v>4000</v>
      </c>
      <c r="K464" s="108">
        <v>0</v>
      </c>
      <c r="L464" s="4">
        <f t="shared" si="10"/>
        <v>4000</v>
      </c>
    </row>
    <row r="465" spans="1:13" x14ac:dyDescent="0.25">
      <c r="A465" t="s">
        <v>1119</v>
      </c>
      <c r="B465" t="s">
        <v>2027</v>
      </c>
      <c r="C465" s="1" t="s">
        <v>536</v>
      </c>
      <c r="D465" s="1" t="s">
        <v>551</v>
      </c>
      <c r="E465" s="1" t="s">
        <v>83</v>
      </c>
      <c r="F465" s="1" t="s">
        <v>67</v>
      </c>
      <c r="G465" s="1" t="s">
        <v>553</v>
      </c>
      <c r="H465" s="1" t="s">
        <v>1110</v>
      </c>
      <c r="I465" s="1" t="s">
        <v>554</v>
      </c>
      <c r="J465" s="4">
        <v>4654</v>
      </c>
      <c r="K465" s="108">
        <v>0</v>
      </c>
      <c r="L465" s="4">
        <f t="shared" si="10"/>
        <v>4654</v>
      </c>
    </row>
    <row r="466" spans="1:13" x14ac:dyDescent="0.25">
      <c r="A466" t="s">
        <v>1119</v>
      </c>
      <c r="B466" t="s">
        <v>2027</v>
      </c>
      <c r="C466" s="1" t="s">
        <v>536</v>
      </c>
      <c r="D466" s="1" t="s">
        <v>551</v>
      </c>
      <c r="E466" s="1" t="s">
        <v>83</v>
      </c>
      <c r="F466" s="1" t="s">
        <v>548</v>
      </c>
      <c r="G466" s="1" t="s">
        <v>553</v>
      </c>
      <c r="H466" s="1" t="s">
        <v>1110</v>
      </c>
      <c r="I466" s="1" t="s">
        <v>554</v>
      </c>
      <c r="J466" s="4">
        <v>6257</v>
      </c>
      <c r="K466" s="108">
        <v>0</v>
      </c>
      <c r="L466" s="4">
        <f t="shared" si="10"/>
        <v>6257</v>
      </c>
    </row>
    <row r="467" spans="1:13" x14ac:dyDescent="0.25">
      <c r="A467" t="s">
        <v>1119</v>
      </c>
      <c r="B467" t="s">
        <v>2027</v>
      </c>
      <c r="C467" s="1" t="s">
        <v>536</v>
      </c>
      <c r="D467" s="1" t="s">
        <v>551</v>
      </c>
      <c r="E467" s="1" t="s">
        <v>83</v>
      </c>
      <c r="F467" s="1" t="s">
        <v>164</v>
      </c>
      <c r="G467" s="1" t="s">
        <v>553</v>
      </c>
      <c r="H467" s="1" t="s">
        <v>1109</v>
      </c>
      <c r="I467" s="1" t="s">
        <v>554</v>
      </c>
      <c r="J467" s="4">
        <v>4200</v>
      </c>
      <c r="K467" s="108">
        <v>0</v>
      </c>
      <c r="L467" s="4">
        <f t="shared" si="10"/>
        <v>4200</v>
      </c>
    </row>
    <row r="468" spans="1:13" x14ac:dyDescent="0.25">
      <c r="A468" t="s">
        <v>1119</v>
      </c>
      <c r="B468" t="s">
        <v>2027</v>
      </c>
      <c r="C468" s="1" t="s">
        <v>536</v>
      </c>
      <c r="D468" s="1" t="s">
        <v>551</v>
      </c>
      <c r="E468" s="1" t="s">
        <v>83</v>
      </c>
      <c r="F468" s="1" t="s">
        <v>6</v>
      </c>
      <c r="G468" s="1" t="s">
        <v>553</v>
      </c>
      <c r="H468" s="1" t="s">
        <v>1113</v>
      </c>
      <c r="I468" s="1" t="s">
        <v>554</v>
      </c>
      <c r="J468" s="4">
        <v>22458</v>
      </c>
      <c r="K468" s="108">
        <v>0</v>
      </c>
      <c r="L468" s="4">
        <f t="shared" si="10"/>
        <v>22458</v>
      </c>
      <c r="M468" s="1" t="s">
        <v>2011</v>
      </c>
    </row>
    <row r="469" spans="1:13" x14ac:dyDescent="0.25">
      <c r="A469" t="s">
        <v>1119</v>
      </c>
      <c r="B469" t="s">
        <v>2027</v>
      </c>
      <c r="C469" s="1" t="s">
        <v>536</v>
      </c>
      <c r="D469" s="1" t="s">
        <v>551</v>
      </c>
      <c r="E469" s="1" t="s">
        <v>83</v>
      </c>
      <c r="F469" s="1" t="s">
        <v>8</v>
      </c>
      <c r="G469" s="1" t="s">
        <v>553</v>
      </c>
      <c r="H469" s="1" t="s">
        <v>1113</v>
      </c>
      <c r="I469" s="1" t="s">
        <v>554</v>
      </c>
      <c r="J469" s="4">
        <v>27409</v>
      </c>
      <c r="K469" s="108">
        <v>0</v>
      </c>
      <c r="L469" s="4">
        <f t="shared" si="10"/>
        <v>27409</v>
      </c>
      <c r="M469" s="1" t="s">
        <v>2011</v>
      </c>
    </row>
    <row r="470" spans="1:13" x14ac:dyDescent="0.25">
      <c r="A470" t="s">
        <v>1119</v>
      </c>
      <c r="B470" t="s">
        <v>2027</v>
      </c>
      <c r="C470" s="1" t="s">
        <v>536</v>
      </c>
      <c r="D470" s="1" t="s">
        <v>551</v>
      </c>
      <c r="E470" s="1" t="s">
        <v>83</v>
      </c>
      <c r="F470" s="1" t="s">
        <v>122</v>
      </c>
      <c r="G470" s="1" t="s">
        <v>553</v>
      </c>
      <c r="H470" s="1" t="s">
        <v>1106</v>
      </c>
      <c r="I470" s="1" t="s">
        <v>554</v>
      </c>
      <c r="J470" s="4">
        <v>5400</v>
      </c>
      <c r="K470" s="108">
        <v>0</v>
      </c>
      <c r="L470" s="4">
        <f t="shared" si="10"/>
        <v>5400</v>
      </c>
    </row>
    <row r="471" spans="1:13" x14ac:dyDescent="0.25">
      <c r="A471" t="s">
        <v>1119</v>
      </c>
      <c r="B471" t="s">
        <v>2027</v>
      </c>
      <c r="C471" s="1" t="s">
        <v>536</v>
      </c>
      <c r="D471" s="1" t="s">
        <v>551</v>
      </c>
      <c r="E471" s="1" t="s">
        <v>83</v>
      </c>
      <c r="F471" s="1" t="s">
        <v>525</v>
      </c>
      <c r="G471" s="1" t="s">
        <v>553</v>
      </c>
      <c r="H471" s="1" t="s">
        <v>1111</v>
      </c>
      <c r="I471" s="1" t="s">
        <v>554</v>
      </c>
      <c r="J471" s="4">
        <v>1500</v>
      </c>
      <c r="K471" s="108">
        <v>0</v>
      </c>
      <c r="L471" s="4">
        <f t="shared" si="10"/>
        <v>1500</v>
      </c>
    </row>
    <row r="472" spans="1:13" x14ac:dyDescent="0.25">
      <c r="A472" t="s">
        <v>1119</v>
      </c>
      <c r="B472" t="s">
        <v>2027</v>
      </c>
      <c r="C472" s="1" t="s">
        <v>536</v>
      </c>
      <c r="D472" s="1" t="s">
        <v>551</v>
      </c>
      <c r="E472" s="1" t="s">
        <v>83</v>
      </c>
      <c r="F472" s="1" t="s">
        <v>556</v>
      </c>
      <c r="G472" s="1" t="s">
        <v>553</v>
      </c>
      <c r="H472" s="1" t="s">
        <v>1111</v>
      </c>
      <c r="I472" s="1" t="s">
        <v>554</v>
      </c>
      <c r="J472" s="4">
        <v>3000</v>
      </c>
      <c r="K472" s="108">
        <v>0</v>
      </c>
      <c r="L472" s="4">
        <f t="shared" si="10"/>
        <v>3000</v>
      </c>
    </row>
    <row r="473" spans="1:13" x14ac:dyDescent="0.25">
      <c r="A473" t="s">
        <v>1119</v>
      </c>
      <c r="B473" t="s">
        <v>2027</v>
      </c>
      <c r="C473" s="1" t="s">
        <v>536</v>
      </c>
      <c r="D473" s="1" t="s">
        <v>551</v>
      </c>
      <c r="E473" s="1" t="s">
        <v>83</v>
      </c>
      <c r="F473" s="1" t="s">
        <v>12</v>
      </c>
      <c r="G473" s="1" t="s">
        <v>553</v>
      </c>
      <c r="H473" s="1" t="s">
        <v>1111</v>
      </c>
      <c r="I473" s="1" t="s">
        <v>554</v>
      </c>
      <c r="J473" s="4">
        <v>2000</v>
      </c>
      <c r="K473" s="108">
        <v>0</v>
      </c>
      <c r="L473" s="4">
        <f t="shared" si="10"/>
        <v>2000</v>
      </c>
    </row>
    <row r="474" spans="1:13" x14ac:dyDescent="0.25">
      <c r="A474" t="s">
        <v>1119</v>
      </c>
      <c r="B474" t="s">
        <v>2027</v>
      </c>
      <c r="C474" s="1" t="s">
        <v>536</v>
      </c>
      <c r="D474" s="1" t="s">
        <v>551</v>
      </c>
      <c r="E474" s="1" t="s">
        <v>83</v>
      </c>
      <c r="F474" s="1" t="s">
        <v>557</v>
      </c>
      <c r="G474" s="1" t="s">
        <v>553</v>
      </c>
      <c r="H474" s="1" t="s">
        <v>1111</v>
      </c>
      <c r="I474" s="1" t="s">
        <v>554</v>
      </c>
      <c r="J474" s="4">
        <v>7000</v>
      </c>
      <c r="K474" s="108">
        <v>0</v>
      </c>
      <c r="L474" s="4">
        <f t="shared" si="10"/>
        <v>7000</v>
      </c>
    </row>
    <row r="475" spans="1:13" x14ac:dyDescent="0.25">
      <c r="A475" t="s">
        <v>1119</v>
      </c>
      <c r="B475" t="s">
        <v>2027</v>
      </c>
      <c r="C475" s="1" t="s">
        <v>536</v>
      </c>
      <c r="D475" s="1" t="s">
        <v>551</v>
      </c>
      <c r="E475" s="1" t="s">
        <v>83</v>
      </c>
      <c r="F475" s="1" t="s">
        <v>296</v>
      </c>
      <c r="G475" s="1" t="s">
        <v>553</v>
      </c>
      <c r="H475" s="1" t="s">
        <v>1111</v>
      </c>
      <c r="I475" s="1" t="s">
        <v>554</v>
      </c>
      <c r="J475" s="4">
        <v>2000</v>
      </c>
      <c r="K475" s="108">
        <v>0</v>
      </c>
      <c r="L475" s="4">
        <f t="shared" si="10"/>
        <v>2000</v>
      </c>
    </row>
    <row r="476" spans="1:13" x14ac:dyDescent="0.25">
      <c r="A476" t="s">
        <v>1119</v>
      </c>
      <c r="B476" t="s">
        <v>2027</v>
      </c>
      <c r="C476" s="1" t="s">
        <v>536</v>
      </c>
      <c r="D476" s="1" t="s">
        <v>551</v>
      </c>
      <c r="E476" s="1" t="s">
        <v>83</v>
      </c>
      <c r="F476" s="1" t="s">
        <v>193</v>
      </c>
      <c r="G476" s="1" t="s">
        <v>553</v>
      </c>
      <c r="H476" s="1" t="s">
        <v>1111</v>
      </c>
      <c r="I476" s="1" t="s">
        <v>554</v>
      </c>
      <c r="J476" s="4">
        <v>2271</v>
      </c>
      <c r="K476" s="108">
        <v>0</v>
      </c>
      <c r="L476" s="4">
        <f t="shared" si="10"/>
        <v>2271</v>
      </c>
    </row>
    <row r="477" spans="1:13" x14ac:dyDescent="0.25">
      <c r="A477" t="s">
        <v>1119</v>
      </c>
      <c r="B477" t="s">
        <v>2027</v>
      </c>
      <c r="C477" s="1" t="s">
        <v>536</v>
      </c>
      <c r="D477" s="1" t="s">
        <v>551</v>
      </c>
      <c r="E477" s="1" t="s">
        <v>83</v>
      </c>
      <c r="F477" s="1" t="s">
        <v>558</v>
      </c>
      <c r="G477" s="1" t="s">
        <v>553</v>
      </c>
      <c r="H477" s="1" t="s">
        <v>1111</v>
      </c>
      <c r="I477" s="1" t="s">
        <v>554</v>
      </c>
      <c r="J477" s="4">
        <v>17600</v>
      </c>
      <c r="K477" s="108">
        <v>0</v>
      </c>
      <c r="L477" s="4">
        <f t="shared" si="10"/>
        <v>17600</v>
      </c>
    </row>
    <row r="478" spans="1:13" x14ac:dyDescent="0.25">
      <c r="A478" t="s">
        <v>1119</v>
      </c>
      <c r="B478" t="s">
        <v>2025</v>
      </c>
      <c r="C478" s="1" t="s">
        <v>536</v>
      </c>
      <c r="D478" s="1" t="s">
        <v>35</v>
      </c>
      <c r="E478" s="1" t="s">
        <v>18</v>
      </c>
      <c r="F478" s="1" t="s">
        <v>67</v>
      </c>
      <c r="G478" s="1" t="s">
        <v>538</v>
      </c>
      <c r="H478" s="1" t="s">
        <v>1110</v>
      </c>
      <c r="I478" s="1" t="s">
        <v>36</v>
      </c>
      <c r="J478" s="4">
        <v>1200</v>
      </c>
      <c r="K478" s="108">
        <v>0</v>
      </c>
      <c r="L478" s="4">
        <f t="shared" si="10"/>
        <v>1200</v>
      </c>
      <c r="M478" s="1" t="s">
        <v>1121</v>
      </c>
    </row>
    <row r="479" spans="1:13" x14ac:dyDescent="0.25">
      <c r="A479" t="s">
        <v>1119</v>
      </c>
      <c r="B479" t="s">
        <v>2025</v>
      </c>
      <c r="C479" s="1" t="s">
        <v>536</v>
      </c>
      <c r="D479" s="1" t="s">
        <v>35</v>
      </c>
      <c r="E479" s="1" t="s">
        <v>18</v>
      </c>
      <c r="F479" s="1" t="s">
        <v>6</v>
      </c>
      <c r="G479" s="1" t="s">
        <v>538</v>
      </c>
      <c r="H479" s="1" t="s">
        <v>1113</v>
      </c>
      <c r="I479" s="1" t="s">
        <v>36</v>
      </c>
      <c r="J479" s="4">
        <v>88</v>
      </c>
      <c r="K479" s="108">
        <v>0</v>
      </c>
      <c r="L479" s="4">
        <f t="shared" si="10"/>
        <v>88</v>
      </c>
      <c r="M479" s="1" t="s">
        <v>2011</v>
      </c>
    </row>
    <row r="480" spans="1:13" x14ac:dyDescent="0.25">
      <c r="A480" t="s">
        <v>1119</v>
      </c>
      <c r="B480" t="s">
        <v>2025</v>
      </c>
      <c r="C480" s="1" t="s">
        <v>536</v>
      </c>
      <c r="D480" s="1" t="s">
        <v>35</v>
      </c>
      <c r="E480" s="1" t="s">
        <v>18</v>
      </c>
      <c r="F480" s="1" t="s">
        <v>122</v>
      </c>
      <c r="G480" s="1" t="s">
        <v>538</v>
      </c>
      <c r="H480" s="1" t="s">
        <v>1106</v>
      </c>
      <c r="I480" s="1" t="s">
        <v>36</v>
      </c>
      <c r="J480" s="4">
        <v>1200</v>
      </c>
      <c r="K480" s="108">
        <v>0</v>
      </c>
      <c r="L480" s="4">
        <f t="shared" si="10"/>
        <v>1200</v>
      </c>
      <c r="M480" s="1" t="s">
        <v>1121</v>
      </c>
    </row>
    <row r="481" spans="1:13" x14ac:dyDescent="0.25">
      <c r="A481" t="s">
        <v>1119</v>
      </c>
      <c r="B481" t="s">
        <v>2025</v>
      </c>
      <c r="C481" s="1" t="s">
        <v>536</v>
      </c>
      <c r="D481" s="1" t="s">
        <v>35</v>
      </c>
      <c r="E481" s="1" t="s">
        <v>18</v>
      </c>
      <c r="F481" s="1" t="s">
        <v>426</v>
      </c>
      <c r="G481" s="1" t="s">
        <v>538</v>
      </c>
      <c r="H481" s="1" t="s">
        <v>1106</v>
      </c>
      <c r="I481" s="1" t="s">
        <v>36</v>
      </c>
      <c r="J481" s="4">
        <v>50</v>
      </c>
      <c r="K481" s="108">
        <v>0</v>
      </c>
      <c r="L481" s="4">
        <f t="shared" si="10"/>
        <v>50</v>
      </c>
      <c r="M481" s="1" t="s">
        <v>1121</v>
      </c>
    </row>
    <row r="482" spans="1:13" x14ac:dyDescent="0.25">
      <c r="A482" t="s">
        <v>1119</v>
      </c>
      <c r="B482" t="s">
        <v>2025</v>
      </c>
      <c r="C482" s="1" t="s">
        <v>536</v>
      </c>
      <c r="D482" s="1" t="s">
        <v>56</v>
      </c>
      <c r="E482" s="1" t="s">
        <v>57</v>
      </c>
      <c r="F482" s="1" t="s">
        <v>122</v>
      </c>
      <c r="G482" s="1" t="s">
        <v>538</v>
      </c>
      <c r="H482" s="1" t="s">
        <v>1106</v>
      </c>
      <c r="I482" s="1" t="s">
        <v>559</v>
      </c>
      <c r="J482" s="4">
        <v>10000</v>
      </c>
      <c r="K482" s="108">
        <v>0</v>
      </c>
      <c r="L482" s="4">
        <f t="shared" si="10"/>
        <v>10000</v>
      </c>
      <c r="M482" s="1" t="s">
        <v>1121</v>
      </c>
    </row>
    <row r="483" spans="1:13" x14ac:dyDescent="0.25">
      <c r="A483" t="s">
        <v>1119</v>
      </c>
      <c r="B483" t="s">
        <v>2025</v>
      </c>
      <c r="C483" s="1" t="s">
        <v>536</v>
      </c>
      <c r="D483" s="1" t="s">
        <v>56</v>
      </c>
      <c r="E483" s="1" t="s">
        <v>57</v>
      </c>
      <c r="F483" s="1" t="s">
        <v>426</v>
      </c>
      <c r="G483" s="1" t="s">
        <v>538</v>
      </c>
      <c r="H483" s="1" t="s">
        <v>1106</v>
      </c>
      <c r="I483" s="1" t="s">
        <v>560</v>
      </c>
      <c r="J483" s="4">
        <v>1000</v>
      </c>
      <c r="K483" s="108">
        <v>0</v>
      </c>
      <c r="L483" s="4">
        <f t="shared" si="10"/>
        <v>1000</v>
      </c>
      <c r="M483" s="1" t="s">
        <v>1121</v>
      </c>
    </row>
    <row r="484" spans="1:13" x14ac:dyDescent="0.25">
      <c r="A484" t="s">
        <v>1118</v>
      </c>
      <c r="B484" t="s">
        <v>2025</v>
      </c>
      <c r="C484" s="1" t="s">
        <v>536</v>
      </c>
      <c r="D484" s="1" t="s">
        <v>561</v>
      </c>
      <c r="E484" s="1" t="s">
        <v>51</v>
      </c>
      <c r="F484" s="1" t="s">
        <v>562</v>
      </c>
      <c r="G484" s="1" t="s">
        <v>563</v>
      </c>
      <c r="H484" s="1" t="s">
        <v>1117</v>
      </c>
      <c r="I484" s="1" t="s">
        <v>564</v>
      </c>
      <c r="J484" s="4">
        <v>-359999</v>
      </c>
      <c r="K484" s="108">
        <v>0</v>
      </c>
      <c r="L484" s="4">
        <f t="shared" si="10"/>
        <v>-359999</v>
      </c>
      <c r="M484" s="1" t="s">
        <v>2014</v>
      </c>
    </row>
    <row r="485" spans="1:13" x14ac:dyDescent="0.25">
      <c r="A485" t="s">
        <v>1118</v>
      </c>
      <c r="B485" t="s">
        <v>2025</v>
      </c>
      <c r="C485" s="1" t="s">
        <v>536</v>
      </c>
      <c r="D485" s="1" t="s">
        <v>561</v>
      </c>
      <c r="E485" s="1" t="s">
        <v>51</v>
      </c>
      <c r="F485" s="1" t="s">
        <v>562</v>
      </c>
      <c r="G485" s="1" t="s">
        <v>538</v>
      </c>
      <c r="H485" s="1" t="s">
        <v>1117</v>
      </c>
      <c r="I485" s="1" t="s">
        <v>564</v>
      </c>
      <c r="J485" s="4">
        <v>-200233</v>
      </c>
      <c r="K485" s="108">
        <v>0</v>
      </c>
      <c r="L485" s="4">
        <f t="shared" si="10"/>
        <v>-200233</v>
      </c>
      <c r="M485" s="1" t="s">
        <v>2014</v>
      </c>
    </row>
    <row r="486" spans="1:13" x14ac:dyDescent="0.25">
      <c r="A486" t="s">
        <v>1118</v>
      </c>
      <c r="B486" t="s">
        <v>2025</v>
      </c>
      <c r="C486" s="1" t="s">
        <v>536</v>
      </c>
      <c r="D486" s="1" t="s">
        <v>561</v>
      </c>
      <c r="E486" s="1" t="s">
        <v>51</v>
      </c>
      <c r="F486" s="1" t="s">
        <v>562</v>
      </c>
      <c r="G486" s="1" t="s">
        <v>546</v>
      </c>
      <c r="H486" s="1" t="s">
        <v>1117</v>
      </c>
      <c r="I486" s="1" t="s">
        <v>564</v>
      </c>
      <c r="J486" s="4">
        <v>-59490</v>
      </c>
      <c r="K486" s="108">
        <v>0</v>
      </c>
      <c r="L486" s="4">
        <f t="shared" si="10"/>
        <v>-59490</v>
      </c>
      <c r="M486" s="1" t="s">
        <v>2014</v>
      </c>
    </row>
    <row r="487" spans="1:13" x14ac:dyDescent="0.25">
      <c r="A487" t="s">
        <v>1119</v>
      </c>
      <c r="B487" t="s">
        <v>2025</v>
      </c>
      <c r="C487" s="1" t="s">
        <v>536</v>
      </c>
      <c r="D487" s="1" t="s">
        <v>63</v>
      </c>
      <c r="E487" s="1" t="s">
        <v>40</v>
      </c>
      <c r="F487" s="1" t="s">
        <v>70</v>
      </c>
      <c r="G487" s="1" t="s">
        <v>538</v>
      </c>
      <c r="H487" s="1" t="s">
        <v>1106</v>
      </c>
      <c r="I487" s="1" t="s">
        <v>71</v>
      </c>
      <c r="J487" s="4">
        <v>2566</v>
      </c>
      <c r="K487" s="108">
        <v>0</v>
      </c>
      <c r="L487" s="4">
        <f t="shared" si="10"/>
        <v>2566</v>
      </c>
      <c r="M487" s="1" t="s">
        <v>1124</v>
      </c>
    </row>
    <row r="488" spans="1:13" x14ac:dyDescent="0.25">
      <c r="A488" t="s">
        <v>1119</v>
      </c>
      <c r="B488" t="s">
        <v>2026</v>
      </c>
      <c r="C488" s="1" t="s">
        <v>536</v>
      </c>
      <c r="D488" s="1" t="s">
        <v>73</v>
      </c>
      <c r="E488" s="1" t="s">
        <v>74</v>
      </c>
      <c r="F488" s="1" t="s">
        <v>70</v>
      </c>
      <c r="G488" s="1" t="s">
        <v>538</v>
      </c>
      <c r="H488" s="1" t="s">
        <v>1106</v>
      </c>
      <c r="I488" s="1" t="s">
        <v>565</v>
      </c>
      <c r="J488" s="4">
        <v>3000</v>
      </c>
      <c r="K488" s="108">
        <v>0</v>
      </c>
      <c r="L488" s="4">
        <f t="shared" si="10"/>
        <v>3000</v>
      </c>
      <c r="M488" s="1" t="s">
        <v>1121</v>
      </c>
    </row>
    <row r="489" spans="1:13" x14ac:dyDescent="0.25">
      <c r="A489" t="s">
        <v>1119</v>
      </c>
      <c r="B489" t="s">
        <v>2026</v>
      </c>
      <c r="C489" s="1" t="s">
        <v>536</v>
      </c>
      <c r="D489" s="1" t="s">
        <v>73</v>
      </c>
      <c r="E489" s="1" t="s">
        <v>74</v>
      </c>
      <c r="F489" s="1" t="s">
        <v>122</v>
      </c>
      <c r="G489" s="1" t="s">
        <v>538</v>
      </c>
      <c r="H489" s="1" t="s">
        <v>1106</v>
      </c>
      <c r="I489" s="1" t="s">
        <v>566</v>
      </c>
      <c r="J489" s="4">
        <v>500</v>
      </c>
      <c r="K489" s="108">
        <v>0</v>
      </c>
      <c r="L489" s="4">
        <f t="shared" si="10"/>
        <v>500</v>
      </c>
      <c r="M489" s="1" t="s">
        <v>1121</v>
      </c>
    </row>
    <row r="490" spans="1:13" x14ac:dyDescent="0.25">
      <c r="A490" t="s">
        <v>1119</v>
      </c>
      <c r="B490" t="s">
        <v>2026</v>
      </c>
      <c r="C490" s="1" t="s">
        <v>536</v>
      </c>
      <c r="D490" s="1" t="s">
        <v>73</v>
      </c>
      <c r="E490" s="1" t="s">
        <v>74</v>
      </c>
      <c r="F490" s="1" t="s">
        <v>426</v>
      </c>
      <c r="G490" s="1" t="s">
        <v>538</v>
      </c>
      <c r="H490" s="1" t="s">
        <v>1106</v>
      </c>
      <c r="I490" s="1" t="s">
        <v>567</v>
      </c>
      <c r="J490" s="4">
        <v>100</v>
      </c>
      <c r="K490" s="108">
        <v>0</v>
      </c>
      <c r="L490" s="4">
        <f t="shared" si="10"/>
        <v>100</v>
      </c>
      <c r="M490" s="1" t="s">
        <v>1121</v>
      </c>
    </row>
    <row r="491" spans="1:13" x14ac:dyDescent="0.25">
      <c r="A491" t="s">
        <v>1118</v>
      </c>
      <c r="B491" t="s">
        <v>2026</v>
      </c>
      <c r="C491" s="1" t="s">
        <v>536</v>
      </c>
      <c r="D491" s="1" t="s">
        <v>568</v>
      </c>
      <c r="E491" s="1" t="s">
        <v>51</v>
      </c>
      <c r="F491" s="1" t="s">
        <v>569</v>
      </c>
      <c r="G491" s="1" t="s">
        <v>570</v>
      </c>
      <c r="H491" s="1" t="s">
        <v>1117</v>
      </c>
      <c r="I491" s="1" t="s">
        <v>571</v>
      </c>
      <c r="J491" s="4">
        <v>-205000</v>
      </c>
      <c r="K491" s="108">
        <v>0</v>
      </c>
      <c r="L491" s="4">
        <f t="shared" si="10"/>
        <v>-205000</v>
      </c>
    </row>
    <row r="492" spans="1:13" x14ac:dyDescent="0.25">
      <c r="A492" t="s">
        <v>1119</v>
      </c>
      <c r="B492" t="s">
        <v>2026</v>
      </c>
      <c r="C492" s="1" t="s">
        <v>536</v>
      </c>
      <c r="D492" s="1" t="s">
        <v>568</v>
      </c>
      <c r="E492" s="1" t="s">
        <v>572</v>
      </c>
      <c r="F492" s="1" t="s">
        <v>67</v>
      </c>
      <c r="G492" s="1" t="s">
        <v>570</v>
      </c>
      <c r="H492" s="1" t="s">
        <v>1110</v>
      </c>
      <c r="I492" s="1" t="s">
        <v>571</v>
      </c>
      <c r="J492" s="4">
        <v>8500</v>
      </c>
      <c r="K492" s="108">
        <v>0</v>
      </c>
      <c r="L492" s="4">
        <f t="shared" si="10"/>
        <v>8500</v>
      </c>
    </row>
    <row r="493" spans="1:13" x14ac:dyDescent="0.25">
      <c r="A493" t="s">
        <v>1119</v>
      </c>
      <c r="B493" t="s">
        <v>2026</v>
      </c>
      <c r="C493" s="1" t="s">
        <v>536</v>
      </c>
      <c r="D493" s="1" t="s">
        <v>568</v>
      </c>
      <c r="E493" s="1" t="s">
        <v>572</v>
      </c>
      <c r="F493" s="1" t="s">
        <v>6</v>
      </c>
      <c r="G493" s="1" t="s">
        <v>570</v>
      </c>
      <c r="H493" s="1" t="s">
        <v>1113</v>
      </c>
      <c r="I493" s="1" t="s">
        <v>571</v>
      </c>
      <c r="J493" s="4">
        <v>24933</v>
      </c>
      <c r="K493" s="108">
        <v>0</v>
      </c>
      <c r="L493" s="4">
        <f t="shared" si="10"/>
        <v>24933</v>
      </c>
      <c r="M493" s="1" t="s">
        <v>2011</v>
      </c>
    </row>
    <row r="494" spans="1:13" x14ac:dyDescent="0.25">
      <c r="A494" t="s">
        <v>1119</v>
      </c>
      <c r="B494" t="s">
        <v>2026</v>
      </c>
      <c r="C494" s="1" t="s">
        <v>536</v>
      </c>
      <c r="D494" s="1" t="s">
        <v>568</v>
      </c>
      <c r="E494" s="1" t="s">
        <v>572</v>
      </c>
      <c r="F494" s="1" t="s">
        <v>8</v>
      </c>
      <c r="G494" s="1" t="s">
        <v>570</v>
      </c>
      <c r="H494" s="1" t="s">
        <v>1113</v>
      </c>
      <c r="I494" s="1" t="s">
        <v>571</v>
      </c>
      <c r="J494" s="4">
        <v>22887</v>
      </c>
      <c r="K494" s="108">
        <v>0</v>
      </c>
      <c r="L494" s="4">
        <f t="shared" si="10"/>
        <v>22887</v>
      </c>
      <c r="M494" s="1" t="s">
        <v>2011</v>
      </c>
    </row>
    <row r="495" spans="1:13" x14ac:dyDescent="0.25">
      <c r="A495" t="s">
        <v>1119</v>
      </c>
      <c r="B495" t="s">
        <v>2026</v>
      </c>
      <c r="C495" s="1" t="s">
        <v>536</v>
      </c>
      <c r="D495" s="1" t="s">
        <v>568</v>
      </c>
      <c r="E495" s="1" t="s">
        <v>572</v>
      </c>
      <c r="F495" s="1" t="s">
        <v>70</v>
      </c>
      <c r="G495" s="1" t="s">
        <v>570</v>
      </c>
      <c r="H495" s="1" t="s">
        <v>1106</v>
      </c>
      <c r="I495" s="1" t="s">
        <v>571</v>
      </c>
      <c r="J495" s="4">
        <v>2500</v>
      </c>
      <c r="K495" s="108">
        <v>0</v>
      </c>
      <c r="L495" s="4">
        <f t="shared" si="10"/>
        <v>2500</v>
      </c>
    </row>
    <row r="496" spans="1:13" x14ac:dyDescent="0.25">
      <c r="A496" t="s">
        <v>1119</v>
      </c>
      <c r="B496" t="s">
        <v>2026</v>
      </c>
      <c r="C496" s="1" t="s">
        <v>536</v>
      </c>
      <c r="D496" s="1" t="s">
        <v>568</v>
      </c>
      <c r="E496" s="1" t="s">
        <v>572</v>
      </c>
      <c r="F496" s="1" t="s">
        <v>122</v>
      </c>
      <c r="G496" s="1" t="s">
        <v>570</v>
      </c>
      <c r="H496" s="1" t="s">
        <v>1106</v>
      </c>
      <c r="I496" s="1" t="s">
        <v>571</v>
      </c>
      <c r="J496" s="4">
        <v>1493</v>
      </c>
      <c r="K496" s="108">
        <v>0</v>
      </c>
      <c r="L496" s="4">
        <f t="shared" si="10"/>
        <v>1493</v>
      </c>
    </row>
    <row r="497" spans="1:13" x14ac:dyDescent="0.25">
      <c r="A497" t="s">
        <v>1119</v>
      </c>
      <c r="B497" t="s">
        <v>2026</v>
      </c>
      <c r="C497" s="1" t="s">
        <v>536</v>
      </c>
      <c r="D497" s="1" t="s">
        <v>568</v>
      </c>
      <c r="E497" s="1" t="s">
        <v>572</v>
      </c>
      <c r="F497" s="1" t="s">
        <v>525</v>
      </c>
      <c r="G497" s="1" t="s">
        <v>570</v>
      </c>
      <c r="H497" s="1" t="s">
        <v>1111</v>
      </c>
      <c r="I497" s="1" t="s">
        <v>571</v>
      </c>
      <c r="J497" s="4">
        <v>800</v>
      </c>
      <c r="K497" s="108">
        <v>0</v>
      </c>
      <c r="L497" s="4">
        <f t="shared" si="10"/>
        <v>800</v>
      </c>
    </row>
    <row r="498" spans="1:13" x14ac:dyDescent="0.25">
      <c r="A498" t="s">
        <v>1119</v>
      </c>
      <c r="B498" t="s">
        <v>2026</v>
      </c>
      <c r="C498" s="1" t="s">
        <v>536</v>
      </c>
      <c r="D498" s="1" t="s">
        <v>568</v>
      </c>
      <c r="E498" s="1" t="s">
        <v>572</v>
      </c>
      <c r="F498" s="1" t="s">
        <v>10</v>
      </c>
      <c r="G498" s="1" t="s">
        <v>570</v>
      </c>
      <c r="H498" s="1" t="s">
        <v>1111</v>
      </c>
      <c r="I498" s="1" t="s">
        <v>571</v>
      </c>
      <c r="J498" s="4">
        <v>4554</v>
      </c>
      <c r="K498" s="108">
        <v>0</v>
      </c>
      <c r="L498" s="4">
        <f t="shared" si="10"/>
        <v>4554</v>
      </c>
    </row>
    <row r="499" spans="1:13" x14ac:dyDescent="0.25">
      <c r="A499" t="s">
        <v>1119</v>
      </c>
      <c r="B499" t="s">
        <v>2026</v>
      </c>
      <c r="C499" s="1" t="s">
        <v>536</v>
      </c>
      <c r="D499" s="1" t="s">
        <v>568</v>
      </c>
      <c r="E499" s="1" t="s">
        <v>572</v>
      </c>
      <c r="F499" s="1" t="s">
        <v>12</v>
      </c>
      <c r="G499" s="1" t="s">
        <v>570</v>
      </c>
      <c r="H499" s="1" t="s">
        <v>1111</v>
      </c>
      <c r="I499" s="1" t="s">
        <v>571</v>
      </c>
      <c r="J499" s="4">
        <v>6000</v>
      </c>
      <c r="K499" s="108">
        <v>0</v>
      </c>
      <c r="L499" s="4">
        <f t="shared" si="10"/>
        <v>6000</v>
      </c>
    </row>
    <row r="500" spans="1:13" x14ac:dyDescent="0.25">
      <c r="A500" t="s">
        <v>1119</v>
      </c>
      <c r="B500" t="s">
        <v>2026</v>
      </c>
      <c r="C500" s="1" t="s">
        <v>536</v>
      </c>
      <c r="D500" s="1" t="s">
        <v>568</v>
      </c>
      <c r="E500" s="1" t="s">
        <v>572</v>
      </c>
      <c r="F500" s="1" t="s">
        <v>573</v>
      </c>
      <c r="G500" s="1" t="s">
        <v>570</v>
      </c>
      <c r="H500" s="1" t="s">
        <v>1111</v>
      </c>
      <c r="I500" s="1" t="s">
        <v>571</v>
      </c>
      <c r="J500" s="4">
        <v>1200</v>
      </c>
      <c r="K500" s="108">
        <v>0</v>
      </c>
      <c r="L500" s="4">
        <f t="shared" si="10"/>
        <v>1200</v>
      </c>
    </row>
    <row r="501" spans="1:13" x14ac:dyDescent="0.25">
      <c r="A501" t="s">
        <v>1119</v>
      </c>
      <c r="B501" t="s">
        <v>2026</v>
      </c>
      <c r="C501" s="1" t="s">
        <v>536</v>
      </c>
      <c r="D501" s="1" t="s">
        <v>568</v>
      </c>
      <c r="E501" s="1" t="s">
        <v>572</v>
      </c>
      <c r="F501" s="1" t="s">
        <v>296</v>
      </c>
      <c r="G501" s="1" t="s">
        <v>570</v>
      </c>
      <c r="H501" s="1" t="s">
        <v>1111</v>
      </c>
      <c r="I501" s="1" t="s">
        <v>571</v>
      </c>
      <c r="J501" s="4">
        <v>1100</v>
      </c>
      <c r="K501" s="108">
        <v>0</v>
      </c>
      <c r="L501" s="4">
        <f t="shared" ref="L501:L558" si="11">J501-K501</f>
        <v>1100</v>
      </c>
    </row>
    <row r="502" spans="1:13" x14ac:dyDescent="0.25">
      <c r="A502" t="s">
        <v>1119</v>
      </c>
      <c r="B502" t="s">
        <v>2026</v>
      </c>
      <c r="C502" s="1" t="s">
        <v>536</v>
      </c>
      <c r="D502" s="1" t="s">
        <v>568</v>
      </c>
      <c r="E502" s="1" t="s">
        <v>572</v>
      </c>
      <c r="F502" s="1" t="s">
        <v>574</v>
      </c>
      <c r="G502" s="1" t="s">
        <v>570</v>
      </c>
      <c r="H502" s="1" t="s">
        <v>1111</v>
      </c>
      <c r="I502" s="1" t="s">
        <v>571</v>
      </c>
      <c r="J502" s="4">
        <v>2500</v>
      </c>
      <c r="K502" s="108">
        <v>0</v>
      </c>
      <c r="L502" s="4">
        <f t="shared" si="11"/>
        <v>2500</v>
      </c>
    </row>
    <row r="503" spans="1:13" x14ac:dyDescent="0.25">
      <c r="A503" t="s">
        <v>1119</v>
      </c>
      <c r="B503" t="s">
        <v>2026</v>
      </c>
      <c r="C503" s="1" t="s">
        <v>536</v>
      </c>
      <c r="D503" s="1" t="s">
        <v>568</v>
      </c>
      <c r="E503" s="1" t="s">
        <v>572</v>
      </c>
      <c r="F503" s="1" t="s">
        <v>77</v>
      </c>
      <c r="G503" s="1" t="s">
        <v>570</v>
      </c>
      <c r="H503" s="1" t="s">
        <v>1111</v>
      </c>
      <c r="I503" s="1" t="s">
        <v>571</v>
      </c>
      <c r="J503" s="4">
        <v>750</v>
      </c>
      <c r="K503" s="108">
        <v>0</v>
      </c>
      <c r="L503" s="4">
        <f t="shared" si="11"/>
        <v>750</v>
      </c>
    </row>
    <row r="504" spans="1:13" x14ac:dyDescent="0.25">
      <c r="A504" t="s">
        <v>1119</v>
      </c>
      <c r="B504" t="s">
        <v>2026</v>
      </c>
      <c r="C504" s="1" t="s">
        <v>536</v>
      </c>
      <c r="D504" s="1" t="s">
        <v>568</v>
      </c>
      <c r="E504" s="1" t="s">
        <v>572</v>
      </c>
      <c r="F504" s="1" t="s">
        <v>558</v>
      </c>
      <c r="G504" s="1" t="s">
        <v>570</v>
      </c>
      <c r="H504" s="1" t="s">
        <v>1111</v>
      </c>
      <c r="I504" s="1" t="s">
        <v>571</v>
      </c>
      <c r="J504" s="4">
        <v>7885</v>
      </c>
      <c r="K504" s="108">
        <v>0</v>
      </c>
      <c r="L504" s="4">
        <f t="shared" si="11"/>
        <v>7885</v>
      </c>
    </row>
    <row r="505" spans="1:13" x14ac:dyDescent="0.25">
      <c r="A505" t="s">
        <v>1119</v>
      </c>
      <c r="B505" t="s">
        <v>2026</v>
      </c>
      <c r="C505" s="1" t="s">
        <v>536</v>
      </c>
      <c r="D505" s="1" t="s">
        <v>568</v>
      </c>
      <c r="E505" s="1" t="s">
        <v>572</v>
      </c>
      <c r="F505" s="1" t="s">
        <v>244</v>
      </c>
      <c r="G505" s="1" t="s">
        <v>570</v>
      </c>
      <c r="H505" s="1" t="s">
        <v>1108</v>
      </c>
      <c r="I505" s="1" t="s">
        <v>571</v>
      </c>
      <c r="J505" s="4">
        <v>3000</v>
      </c>
      <c r="K505" s="108">
        <v>0</v>
      </c>
      <c r="L505" s="4">
        <f t="shared" si="11"/>
        <v>3000</v>
      </c>
    </row>
    <row r="506" spans="1:13" x14ac:dyDescent="0.25">
      <c r="A506" t="s">
        <v>1118</v>
      </c>
      <c r="B506" t="s">
        <v>2026</v>
      </c>
      <c r="C506" s="1" t="s">
        <v>536</v>
      </c>
      <c r="D506" s="1" t="s">
        <v>575</v>
      </c>
      <c r="E506" s="1" t="s">
        <v>51</v>
      </c>
      <c r="F506" s="1" t="s">
        <v>569</v>
      </c>
      <c r="G506" s="1" t="s">
        <v>570</v>
      </c>
      <c r="H506" s="1" t="s">
        <v>1117</v>
      </c>
      <c r="I506" s="1" t="s">
        <v>576</v>
      </c>
      <c r="J506" s="4">
        <v>-100000</v>
      </c>
      <c r="K506" s="108">
        <v>0</v>
      </c>
      <c r="L506" s="4">
        <f t="shared" si="11"/>
        <v>-100000</v>
      </c>
    </row>
    <row r="507" spans="1:13" x14ac:dyDescent="0.25">
      <c r="A507" t="s">
        <v>1119</v>
      </c>
      <c r="B507" t="s">
        <v>2026</v>
      </c>
      <c r="C507" s="1" t="s">
        <v>536</v>
      </c>
      <c r="D507" s="1" t="s">
        <v>575</v>
      </c>
      <c r="E507" s="1" t="s">
        <v>572</v>
      </c>
      <c r="F507" s="1" t="s">
        <v>6</v>
      </c>
      <c r="G507" s="1" t="s">
        <v>570</v>
      </c>
      <c r="H507" s="1" t="s">
        <v>1113</v>
      </c>
      <c r="I507" s="1" t="s">
        <v>577</v>
      </c>
      <c r="J507" s="4">
        <v>11542</v>
      </c>
      <c r="K507" s="108">
        <v>0</v>
      </c>
      <c r="L507" s="4">
        <f t="shared" si="11"/>
        <v>11542</v>
      </c>
      <c r="M507" s="1" t="s">
        <v>2011</v>
      </c>
    </row>
    <row r="508" spans="1:13" x14ac:dyDescent="0.25">
      <c r="A508" t="s">
        <v>1119</v>
      </c>
      <c r="B508" t="s">
        <v>2026</v>
      </c>
      <c r="C508" s="1" t="s">
        <v>536</v>
      </c>
      <c r="D508" s="1" t="s">
        <v>575</v>
      </c>
      <c r="E508" s="1" t="s">
        <v>572</v>
      </c>
      <c r="F508" s="1" t="s">
        <v>8</v>
      </c>
      <c r="G508" s="1" t="s">
        <v>570</v>
      </c>
      <c r="H508" s="1" t="s">
        <v>1113</v>
      </c>
      <c r="I508" s="1" t="s">
        <v>578</v>
      </c>
      <c r="J508" s="4">
        <v>16696</v>
      </c>
      <c r="K508" s="108">
        <v>0</v>
      </c>
      <c r="L508" s="4">
        <f t="shared" si="11"/>
        <v>16696</v>
      </c>
      <c r="M508" s="1" t="s">
        <v>2011</v>
      </c>
    </row>
    <row r="509" spans="1:13" x14ac:dyDescent="0.25">
      <c r="A509" t="s">
        <v>1119</v>
      </c>
      <c r="B509" t="s">
        <v>2026</v>
      </c>
      <c r="C509" s="1" t="s">
        <v>536</v>
      </c>
      <c r="D509" s="1" t="s">
        <v>575</v>
      </c>
      <c r="E509" s="1" t="s">
        <v>572</v>
      </c>
      <c r="F509" s="1" t="s">
        <v>70</v>
      </c>
      <c r="G509" s="1" t="s">
        <v>570</v>
      </c>
      <c r="H509" s="1" t="s">
        <v>1106</v>
      </c>
      <c r="I509" s="1" t="s">
        <v>579</v>
      </c>
      <c r="J509" s="4">
        <v>1000</v>
      </c>
      <c r="K509" s="108">
        <v>0</v>
      </c>
      <c r="L509" s="4">
        <f t="shared" si="11"/>
        <v>1000</v>
      </c>
    </row>
    <row r="510" spans="1:13" x14ac:dyDescent="0.25">
      <c r="A510" t="s">
        <v>1119</v>
      </c>
      <c r="B510" t="s">
        <v>2026</v>
      </c>
      <c r="C510" s="1" t="s">
        <v>536</v>
      </c>
      <c r="D510" s="1" t="s">
        <v>575</v>
      </c>
      <c r="E510" s="1" t="s">
        <v>572</v>
      </c>
      <c r="F510" s="1" t="s">
        <v>10</v>
      </c>
      <c r="G510" s="1" t="s">
        <v>570</v>
      </c>
      <c r="H510" s="1" t="s">
        <v>1111</v>
      </c>
      <c r="I510" s="1" t="s">
        <v>580</v>
      </c>
      <c r="J510" s="4">
        <v>7758</v>
      </c>
      <c r="K510" s="108">
        <v>0</v>
      </c>
      <c r="L510" s="4">
        <f t="shared" si="11"/>
        <v>7758</v>
      </c>
    </row>
    <row r="511" spans="1:13" x14ac:dyDescent="0.25">
      <c r="A511" t="s">
        <v>1119</v>
      </c>
      <c r="B511" t="s">
        <v>2026</v>
      </c>
      <c r="C511" s="1" t="s">
        <v>536</v>
      </c>
      <c r="D511" s="1" t="s">
        <v>575</v>
      </c>
      <c r="E511" s="1" t="s">
        <v>572</v>
      </c>
      <c r="F511" s="1" t="s">
        <v>12</v>
      </c>
      <c r="G511" s="1" t="s">
        <v>570</v>
      </c>
      <c r="H511" s="1" t="s">
        <v>1111</v>
      </c>
      <c r="I511" s="1" t="s">
        <v>581</v>
      </c>
      <c r="J511" s="4">
        <v>2500</v>
      </c>
      <c r="K511" s="108">
        <v>0</v>
      </c>
      <c r="L511" s="4">
        <f t="shared" si="11"/>
        <v>2500</v>
      </c>
    </row>
    <row r="512" spans="1:13" x14ac:dyDescent="0.25">
      <c r="A512" t="s">
        <v>1119</v>
      </c>
      <c r="B512" t="s">
        <v>2026</v>
      </c>
      <c r="C512" s="1" t="s">
        <v>536</v>
      </c>
      <c r="D512" s="1" t="s">
        <v>575</v>
      </c>
      <c r="E512" s="1" t="s">
        <v>572</v>
      </c>
      <c r="F512" s="1" t="s">
        <v>573</v>
      </c>
      <c r="G512" s="1" t="s">
        <v>570</v>
      </c>
      <c r="H512" s="1" t="s">
        <v>1111</v>
      </c>
      <c r="I512" s="1" t="s">
        <v>582</v>
      </c>
      <c r="J512" s="4">
        <v>500</v>
      </c>
      <c r="K512" s="108">
        <v>0</v>
      </c>
      <c r="L512" s="4">
        <f t="shared" si="11"/>
        <v>500</v>
      </c>
    </row>
    <row r="513" spans="1:13" x14ac:dyDescent="0.25">
      <c r="A513" t="s">
        <v>1119</v>
      </c>
      <c r="B513" t="s">
        <v>2026</v>
      </c>
      <c r="C513" s="1" t="s">
        <v>536</v>
      </c>
      <c r="D513" s="1" t="s">
        <v>575</v>
      </c>
      <c r="E513" s="1" t="s">
        <v>572</v>
      </c>
      <c r="F513" s="1" t="s">
        <v>296</v>
      </c>
      <c r="G513" s="1" t="s">
        <v>570</v>
      </c>
      <c r="H513" s="1" t="s">
        <v>1111</v>
      </c>
      <c r="I513" s="1" t="s">
        <v>583</v>
      </c>
      <c r="J513" s="4">
        <v>500</v>
      </c>
      <c r="K513" s="108">
        <v>0</v>
      </c>
      <c r="L513" s="4">
        <f t="shared" si="11"/>
        <v>500</v>
      </c>
    </row>
    <row r="514" spans="1:13" x14ac:dyDescent="0.25">
      <c r="A514" t="s">
        <v>1119</v>
      </c>
      <c r="B514" t="s">
        <v>2026</v>
      </c>
      <c r="C514" s="1" t="s">
        <v>536</v>
      </c>
      <c r="D514" s="1" t="s">
        <v>575</v>
      </c>
      <c r="E514" s="1" t="s">
        <v>572</v>
      </c>
      <c r="F514" s="1" t="s">
        <v>77</v>
      </c>
      <c r="G514" s="1" t="s">
        <v>570</v>
      </c>
      <c r="H514" s="1" t="s">
        <v>1111</v>
      </c>
      <c r="I514" s="1" t="s">
        <v>584</v>
      </c>
      <c r="J514" s="4">
        <v>483</v>
      </c>
      <c r="K514" s="108">
        <v>0</v>
      </c>
      <c r="L514" s="4">
        <f t="shared" si="11"/>
        <v>483</v>
      </c>
    </row>
    <row r="515" spans="1:13" x14ac:dyDescent="0.25">
      <c r="A515" t="s">
        <v>1119</v>
      </c>
      <c r="B515" t="s">
        <v>2026</v>
      </c>
      <c r="C515" s="1" t="s">
        <v>536</v>
      </c>
      <c r="D515" s="1" t="s">
        <v>575</v>
      </c>
      <c r="E515" s="1" t="s">
        <v>572</v>
      </c>
      <c r="F515" s="1" t="s">
        <v>558</v>
      </c>
      <c r="G515" s="1" t="s">
        <v>570</v>
      </c>
      <c r="H515" s="1" t="s">
        <v>1111</v>
      </c>
      <c r="I515" s="1" t="s">
        <v>585</v>
      </c>
      <c r="J515" s="4">
        <v>3846</v>
      </c>
      <c r="K515" s="108">
        <v>0</v>
      </c>
      <c r="L515" s="4">
        <f t="shared" si="11"/>
        <v>3846</v>
      </c>
    </row>
    <row r="516" spans="1:13" x14ac:dyDescent="0.25">
      <c r="A516" t="s">
        <v>1118</v>
      </c>
      <c r="B516" t="s">
        <v>2026</v>
      </c>
      <c r="C516" s="1" t="s">
        <v>536</v>
      </c>
      <c r="D516" s="1" t="s">
        <v>586</v>
      </c>
      <c r="E516" s="1" t="s">
        <v>51</v>
      </c>
      <c r="F516" s="1" t="s">
        <v>569</v>
      </c>
      <c r="G516" s="1" t="s">
        <v>570</v>
      </c>
      <c r="H516" s="1" t="s">
        <v>1117</v>
      </c>
      <c r="I516" s="1" t="s">
        <v>587</v>
      </c>
      <c r="J516" s="4">
        <v>-155348</v>
      </c>
      <c r="K516" s="108">
        <v>0</v>
      </c>
      <c r="L516" s="4">
        <f t="shared" si="11"/>
        <v>-155348</v>
      </c>
    </row>
    <row r="517" spans="1:13" x14ac:dyDescent="0.25">
      <c r="A517" t="s">
        <v>1119</v>
      </c>
      <c r="B517" t="s">
        <v>2026</v>
      </c>
      <c r="C517" s="1" t="s">
        <v>536</v>
      </c>
      <c r="D517" s="1" t="s">
        <v>586</v>
      </c>
      <c r="E517" s="1" t="s">
        <v>572</v>
      </c>
      <c r="F517" s="1" t="s">
        <v>6</v>
      </c>
      <c r="G517" s="1" t="s">
        <v>570</v>
      </c>
      <c r="H517" s="1" t="s">
        <v>1113</v>
      </c>
      <c r="I517" s="1" t="s">
        <v>587</v>
      </c>
      <c r="J517" s="4">
        <v>12173</v>
      </c>
      <c r="K517" s="108">
        <v>0</v>
      </c>
      <c r="L517" s="4">
        <f t="shared" si="11"/>
        <v>12173</v>
      </c>
      <c r="M517" s="1" t="s">
        <v>2011</v>
      </c>
    </row>
    <row r="518" spans="1:13" x14ac:dyDescent="0.25">
      <c r="A518" t="s">
        <v>1119</v>
      </c>
      <c r="B518" t="s">
        <v>2026</v>
      </c>
      <c r="C518" s="1" t="s">
        <v>536</v>
      </c>
      <c r="D518" s="1" t="s">
        <v>586</v>
      </c>
      <c r="E518" s="1" t="s">
        <v>572</v>
      </c>
      <c r="F518" s="1" t="s">
        <v>70</v>
      </c>
      <c r="G518" s="1" t="s">
        <v>570</v>
      </c>
      <c r="H518" s="1" t="s">
        <v>1106</v>
      </c>
      <c r="I518" s="1" t="s">
        <v>587</v>
      </c>
      <c r="J518" s="4">
        <v>12000</v>
      </c>
      <c r="K518" s="108">
        <v>0</v>
      </c>
      <c r="L518" s="4">
        <f t="shared" si="11"/>
        <v>12000</v>
      </c>
    </row>
    <row r="519" spans="1:13" x14ac:dyDescent="0.25">
      <c r="A519" t="s">
        <v>1119</v>
      </c>
      <c r="B519" t="s">
        <v>2026</v>
      </c>
      <c r="C519" s="1" t="s">
        <v>536</v>
      </c>
      <c r="D519" s="1" t="s">
        <v>586</v>
      </c>
      <c r="E519" s="1" t="s">
        <v>572</v>
      </c>
      <c r="F519" s="1" t="s">
        <v>122</v>
      </c>
      <c r="G519" s="1" t="s">
        <v>570</v>
      </c>
      <c r="H519" s="1" t="s">
        <v>1106</v>
      </c>
      <c r="I519" s="1" t="s">
        <v>587</v>
      </c>
      <c r="J519" s="4">
        <v>2500</v>
      </c>
      <c r="K519" s="108">
        <v>0</v>
      </c>
      <c r="L519" s="4">
        <f t="shared" si="11"/>
        <v>2500</v>
      </c>
    </row>
    <row r="520" spans="1:13" x14ac:dyDescent="0.25">
      <c r="A520" t="s">
        <v>1119</v>
      </c>
      <c r="B520" t="s">
        <v>2026</v>
      </c>
      <c r="C520" s="1" t="s">
        <v>536</v>
      </c>
      <c r="D520" s="1" t="s">
        <v>586</v>
      </c>
      <c r="E520" s="1" t="s">
        <v>572</v>
      </c>
      <c r="F520" s="1" t="s">
        <v>525</v>
      </c>
      <c r="G520" s="1" t="s">
        <v>570</v>
      </c>
      <c r="H520" s="1" t="s">
        <v>1111</v>
      </c>
      <c r="I520" s="1" t="s">
        <v>587</v>
      </c>
      <c r="J520" s="4">
        <v>2500</v>
      </c>
      <c r="K520" s="108">
        <v>0</v>
      </c>
      <c r="L520" s="4">
        <f t="shared" si="11"/>
        <v>2500</v>
      </c>
    </row>
    <row r="521" spans="1:13" x14ac:dyDescent="0.25">
      <c r="A521" t="s">
        <v>1119</v>
      </c>
      <c r="B521" t="s">
        <v>2026</v>
      </c>
      <c r="C521" s="1" t="s">
        <v>536</v>
      </c>
      <c r="D521" s="1" t="s">
        <v>586</v>
      </c>
      <c r="E521" s="1" t="s">
        <v>572</v>
      </c>
      <c r="F521" s="1" t="s">
        <v>10</v>
      </c>
      <c r="G521" s="1" t="s">
        <v>570</v>
      </c>
      <c r="H521" s="1" t="s">
        <v>1111</v>
      </c>
      <c r="I521" s="1" t="s">
        <v>587</v>
      </c>
      <c r="J521" s="4">
        <v>60000</v>
      </c>
      <c r="K521" s="108">
        <v>0</v>
      </c>
      <c r="L521" s="4">
        <f t="shared" si="11"/>
        <v>60000</v>
      </c>
    </row>
    <row r="522" spans="1:13" x14ac:dyDescent="0.25">
      <c r="A522" t="s">
        <v>1119</v>
      </c>
      <c r="B522" t="s">
        <v>2026</v>
      </c>
      <c r="C522" s="1" t="s">
        <v>536</v>
      </c>
      <c r="D522" s="1" t="s">
        <v>586</v>
      </c>
      <c r="E522" s="1" t="s">
        <v>572</v>
      </c>
      <c r="F522" s="1" t="s">
        <v>12</v>
      </c>
      <c r="G522" s="1" t="s">
        <v>570</v>
      </c>
      <c r="H522" s="1" t="s">
        <v>1111</v>
      </c>
      <c r="I522" s="1" t="s">
        <v>587</v>
      </c>
      <c r="J522" s="4">
        <v>8000</v>
      </c>
      <c r="K522" s="108">
        <v>0</v>
      </c>
      <c r="L522" s="4">
        <f t="shared" si="11"/>
        <v>8000</v>
      </c>
    </row>
    <row r="523" spans="1:13" x14ac:dyDescent="0.25">
      <c r="A523" t="s">
        <v>1119</v>
      </c>
      <c r="B523" t="s">
        <v>2026</v>
      </c>
      <c r="C523" s="1" t="s">
        <v>536</v>
      </c>
      <c r="D523" s="1" t="s">
        <v>586</v>
      </c>
      <c r="E523" s="1" t="s">
        <v>572</v>
      </c>
      <c r="F523" s="1" t="s">
        <v>573</v>
      </c>
      <c r="G523" s="1" t="s">
        <v>570</v>
      </c>
      <c r="H523" s="1" t="s">
        <v>1111</v>
      </c>
      <c r="I523" s="1" t="s">
        <v>587</v>
      </c>
      <c r="J523" s="4">
        <v>1500</v>
      </c>
      <c r="K523" s="108">
        <v>0</v>
      </c>
      <c r="L523" s="4">
        <f t="shared" si="11"/>
        <v>1500</v>
      </c>
    </row>
    <row r="524" spans="1:13" x14ac:dyDescent="0.25">
      <c r="A524" t="s">
        <v>1119</v>
      </c>
      <c r="B524" t="s">
        <v>2026</v>
      </c>
      <c r="C524" s="1" t="s">
        <v>536</v>
      </c>
      <c r="D524" s="1" t="s">
        <v>586</v>
      </c>
      <c r="E524" s="1" t="s">
        <v>572</v>
      </c>
      <c r="F524" s="1" t="s">
        <v>296</v>
      </c>
      <c r="G524" s="1" t="s">
        <v>570</v>
      </c>
      <c r="H524" s="1" t="s">
        <v>1111</v>
      </c>
      <c r="I524" s="1" t="s">
        <v>587</v>
      </c>
      <c r="J524" s="4">
        <v>3000</v>
      </c>
      <c r="K524" s="108">
        <v>0</v>
      </c>
      <c r="L524" s="4">
        <f t="shared" si="11"/>
        <v>3000</v>
      </c>
    </row>
    <row r="525" spans="1:13" x14ac:dyDescent="0.25">
      <c r="A525" t="s">
        <v>1119</v>
      </c>
      <c r="B525" t="s">
        <v>2026</v>
      </c>
      <c r="C525" s="1" t="s">
        <v>536</v>
      </c>
      <c r="D525" s="1" t="s">
        <v>586</v>
      </c>
      <c r="E525" s="1" t="s">
        <v>572</v>
      </c>
      <c r="F525" s="1" t="s">
        <v>588</v>
      </c>
      <c r="G525" s="1" t="s">
        <v>570</v>
      </c>
      <c r="H525" s="1" t="s">
        <v>1111</v>
      </c>
      <c r="I525" s="1" t="s">
        <v>587</v>
      </c>
      <c r="J525" s="4">
        <v>1200</v>
      </c>
      <c r="K525" s="108">
        <v>0</v>
      </c>
      <c r="L525" s="4">
        <f t="shared" si="11"/>
        <v>1200</v>
      </c>
    </row>
    <row r="526" spans="1:13" x14ac:dyDescent="0.25">
      <c r="A526" t="s">
        <v>1119</v>
      </c>
      <c r="B526" t="s">
        <v>2026</v>
      </c>
      <c r="C526" s="1" t="s">
        <v>536</v>
      </c>
      <c r="D526" s="1" t="s">
        <v>586</v>
      </c>
      <c r="E526" s="1" t="s">
        <v>572</v>
      </c>
      <c r="F526" s="1" t="s">
        <v>574</v>
      </c>
      <c r="G526" s="1" t="s">
        <v>570</v>
      </c>
      <c r="H526" s="1" t="s">
        <v>1111</v>
      </c>
      <c r="I526" s="1" t="s">
        <v>587</v>
      </c>
      <c r="J526" s="4">
        <v>1200</v>
      </c>
      <c r="K526" s="108">
        <v>0</v>
      </c>
      <c r="L526" s="4">
        <f t="shared" si="11"/>
        <v>1200</v>
      </c>
    </row>
    <row r="527" spans="1:13" x14ac:dyDescent="0.25">
      <c r="A527" t="s">
        <v>1119</v>
      </c>
      <c r="B527" t="s">
        <v>2026</v>
      </c>
      <c r="C527" s="1" t="s">
        <v>536</v>
      </c>
      <c r="D527" s="1" t="s">
        <v>586</v>
      </c>
      <c r="E527" s="1" t="s">
        <v>572</v>
      </c>
      <c r="F527" s="1" t="s">
        <v>77</v>
      </c>
      <c r="G527" s="1" t="s">
        <v>570</v>
      </c>
      <c r="H527" s="1" t="s">
        <v>1111</v>
      </c>
      <c r="I527" s="1" t="s">
        <v>587</v>
      </c>
      <c r="J527" s="4">
        <v>900</v>
      </c>
      <c r="K527" s="108">
        <v>0</v>
      </c>
      <c r="L527" s="4">
        <f t="shared" si="11"/>
        <v>900</v>
      </c>
    </row>
    <row r="528" spans="1:13" x14ac:dyDescent="0.25">
      <c r="A528" t="s">
        <v>1119</v>
      </c>
      <c r="B528" t="s">
        <v>2026</v>
      </c>
      <c r="C528" s="1" t="s">
        <v>536</v>
      </c>
      <c r="D528" s="1" t="s">
        <v>586</v>
      </c>
      <c r="E528" s="1" t="s">
        <v>572</v>
      </c>
      <c r="F528" s="1" t="s">
        <v>558</v>
      </c>
      <c r="G528" s="1" t="s">
        <v>570</v>
      </c>
      <c r="H528" s="1" t="s">
        <v>1111</v>
      </c>
      <c r="I528" s="1" t="s">
        <v>587</v>
      </c>
      <c r="J528" s="4">
        <v>5975</v>
      </c>
      <c r="K528" s="108">
        <v>0</v>
      </c>
      <c r="L528" s="4">
        <f t="shared" si="11"/>
        <v>5975</v>
      </c>
    </row>
    <row r="529" spans="1:13" x14ac:dyDescent="0.25">
      <c r="A529" t="s">
        <v>1119</v>
      </c>
      <c r="B529" t="s">
        <v>2026</v>
      </c>
      <c r="C529" s="1" t="s">
        <v>536</v>
      </c>
      <c r="D529" s="1" t="s">
        <v>586</v>
      </c>
      <c r="E529" s="1" t="s">
        <v>572</v>
      </c>
      <c r="F529" s="1" t="s">
        <v>244</v>
      </c>
      <c r="G529" s="1" t="s">
        <v>570</v>
      </c>
      <c r="H529" s="1" t="s">
        <v>1108</v>
      </c>
      <c r="I529" s="1" t="s">
        <v>587</v>
      </c>
      <c r="J529" s="4">
        <v>10000</v>
      </c>
      <c r="K529" s="108">
        <v>0</v>
      </c>
      <c r="L529" s="4">
        <f t="shared" si="11"/>
        <v>10000</v>
      </c>
    </row>
    <row r="530" spans="1:13" x14ac:dyDescent="0.25">
      <c r="A530" t="s">
        <v>1118</v>
      </c>
      <c r="B530" t="s">
        <v>2026</v>
      </c>
      <c r="C530" s="1" t="s">
        <v>536</v>
      </c>
      <c r="D530" s="1" t="s">
        <v>589</v>
      </c>
      <c r="E530" s="1" t="s">
        <v>51</v>
      </c>
      <c r="F530" s="1" t="s">
        <v>569</v>
      </c>
      <c r="G530" s="1" t="s">
        <v>590</v>
      </c>
      <c r="H530" s="1" t="s">
        <v>1117</v>
      </c>
      <c r="I530" s="1" t="s">
        <v>591</v>
      </c>
      <c r="J530" s="4">
        <v>-325104</v>
      </c>
      <c r="K530" s="108">
        <v>0</v>
      </c>
      <c r="L530" s="4">
        <f t="shared" si="11"/>
        <v>-325104</v>
      </c>
    </row>
    <row r="531" spans="1:13" x14ac:dyDescent="0.25">
      <c r="A531" t="s">
        <v>1118</v>
      </c>
      <c r="B531" t="s">
        <v>2026</v>
      </c>
      <c r="C531" s="1" t="s">
        <v>536</v>
      </c>
      <c r="D531" s="1" t="s">
        <v>589</v>
      </c>
      <c r="E531" s="1" t="s">
        <v>51</v>
      </c>
      <c r="F531" s="1" t="s">
        <v>592</v>
      </c>
      <c r="G531" s="1" t="s">
        <v>590</v>
      </c>
      <c r="H531" s="1" t="s">
        <v>1117</v>
      </c>
      <c r="I531" s="1" t="s">
        <v>591</v>
      </c>
      <c r="J531" s="4">
        <v>-120311</v>
      </c>
      <c r="K531" s="108">
        <v>0</v>
      </c>
      <c r="L531" s="4">
        <f t="shared" si="11"/>
        <v>-120311</v>
      </c>
    </row>
    <row r="532" spans="1:13" x14ac:dyDescent="0.25">
      <c r="A532" t="s">
        <v>1119</v>
      </c>
      <c r="B532" t="s">
        <v>2026</v>
      </c>
      <c r="C532" s="1" t="s">
        <v>536</v>
      </c>
      <c r="D532" s="1" t="s">
        <v>589</v>
      </c>
      <c r="E532" s="1" t="s">
        <v>432</v>
      </c>
      <c r="F532" s="1" t="s">
        <v>65</v>
      </c>
      <c r="G532" s="1" t="s">
        <v>590</v>
      </c>
      <c r="H532" s="1" t="s">
        <v>1112</v>
      </c>
      <c r="I532" s="1" t="s">
        <v>591</v>
      </c>
      <c r="J532" s="4">
        <v>17041</v>
      </c>
      <c r="K532" s="108">
        <v>0</v>
      </c>
      <c r="L532" s="4">
        <f t="shared" si="11"/>
        <v>17041</v>
      </c>
    </row>
    <row r="533" spans="1:13" x14ac:dyDescent="0.25">
      <c r="A533" t="s">
        <v>1119</v>
      </c>
      <c r="B533" t="s">
        <v>2026</v>
      </c>
      <c r="C533" s="1" t="s">
        <v>536</v>
      </c>
      <c r="D533" s="1" t="s">
        <v>589</v>
      </c>
      <c r="E533" s="1" t="s">
        <v>432</v>
      </c>
      <c r="F533" s="1" t="s">
        <v>21</v>
      </c>
      <c r="G533" s="1" t="s">
        <v>590</v>
      </c>
      <c r="H533" s="1" t="s">
        <v>1112</v>
      </c>
      <c r="I533" s="1" t="s">
        <v>591</v>
      </c>
      <c r="J533" s="4">
        <v>4500</v>
      </c>
      <c r="K533" s="108">
        <v>0</v>
      </c>
      <c r="L533" s="4">
        <f t="shared" si="11"/>
        <v>4500</v>
      </c>
    </row>
    <row r="534" spans="1:13" x14ac:dyDescent="0.25">
      <c r="A534" t="s">
        <v>1119</v>
      </c>
      <c r="B534" t="s">
        <v>2026</v>
      </c>
      <c r="C534" s="1" t="s">
        <v>536</v>
      </c>
      <c r="D534" s="1" t="s">
        <v>589</v>
      </c>
      <c r="E534" s="1" t="s">
        <v>432</v>
      </c>
      <c r="F534" s="1" t="s">
        <v>29</v>
      </c>
      <c r="G534" s="1" t="s">
        <v>590</v>
      </c>
      <c r="H534" s="1" t="s">
        <v>1110</v>
      </c>
      <c r="I534" s="1" t="s">
        <v>591</v>
      </c>
      <c r="J534" s="4">
        <v>240</v>
      </c>
      <c r="K534" s="108">
        <v>0</v>
      </c>
      <c r="L534" s="4">
        <f t="shared" si="11"/>
        <v>240</v>
      </c>
    </row>
    <row r="535" spans="1:13" x14ac:dyDescent="0.25">
      <c r="A535" t="s">
        <v>1119</v>
      </c>
      <c r="B535" t="s">
        <v>2026</v>
      </c>
      <c r="C535" s="1" t="s">
        <v>536</v>
      </c>
      <c r="D535" s="1" t="s">
        <v>589</v>
      </c>
      <c r="E535" s="1" t="s">
        <v>432</v>
      </c>
      <c r="F535" s="1" t="s">
        <v>164</v>
      </c>
      <c r="G535" s="1" t="s">
        <v>590</v>
      </c>
      <c r="H535" s="1" t="s">
        <v>1109</v>
      </c>
      <c r="I535" s="1" t="s">
        <v>591</v>
      </c>
      <c r="J535" s="4">
        <v>2760</v>
      </c>
      <c r="K535" s="108">
        <v>0</v>
      </c>
      <c r="L535" s="4">
        <f t="shared" si="11"/>
        <v>2760</v>
      </c>
    </row>
    <row r="536" spans="1:13" x14ac:dyDescent="0.25">
      <c r="A536" t="s">
        <v>1119</v>
      </c>
      <c r="B536" t="s">
        <v>2026</v>
      </c>
      <c r="C536" s="1" t="s">
        <v>536</v>
      </c>
      <c r="D536" s="1" t="s">
        <v>589</v>
      </c>
      <c r="E536" s="1" t="s">
        <v>432</v>
      </c>
      <c r="F536" s="1" t="s">
        <v>6</v>
      </c>
      <c r="G536" s="1" t="s">
        <v>590</v>
      </c>
      <c r="H536" s="1" t="s">
        <v>1113</v>
      </c>
      <c r="I536" s="1" t="s">
        <v>591</v>
      </c>
      <c r="J536" s="4">
        <v>44218</v>
      </c>
      <c r="K536" s="108">
        <v>0</v>
      </c>
      <c r="L536" s="4">
        <f t="shared" si="11"/>
        <v>44218</v>
      </c>
      <c r="M536" s="1" t="s">
        <v>2011</v>
      </c>
    </row>
    <row r="537" spans="1:13" x14ac:dyDescent="0.25">
      <c r="A537" t="s">
        <v>1119</v>
      </c>
      <c r="B537" t="s">
        <v>2026</v>
      </c>
      <c r="C537" s="1" t="s">
        <v>536</v>
      </c>
      <c r="D537" s="1" t="s">
        <v>589</v>
      </c>
      <c r="E537" s="1" t="s">
        <v>432</v>
      </c>
      <c r="F537" s="1" t="s">
        <v>8</v>
      </c>
      <c r="G537" s="1" t="s">
        <v>590</v>
      </c>
      <c r="H537" s="1" t="s">
        <v>1113</v>
      </c>
      <c r="I537" s="1" t="s">
        <v>591</v>
      </c>
      <c r="J537" s="4">
        <v>56142</v>
      </c>
      <c r="K537" s="108">
        <v>0</v>
      </c>
      <c r="L537" s="4">
        <f t="shared" si="11"/>
        <v>56142</v>
      </c>
      <c r="M537" s="1" t="s">
        <v>2011</v>
      </c>
    </row>
    <row r="538" spans="1:13" x14ac:dyDescent="0.25">
      <c r="A538" t="s">
        <v>1119</v>
      </c>
      <c r="B538" t="s">
        <v>2026</v>
      </c>
      <c r="C538" s="1" t="s">
        <v>536</v>
      </c>
      <c r="D538" s="1" t="s">
        <v>589</v>
      </c>
      <c r="E538" s="1" t="s">
        <v>432</v>
      </c>
      <c r="F538" s="1" t="s">
        <v>122</v>
      </c>
      <c r="G538" s="1" t="s">
        <v>590</v>
      </c>
      <c r="H538" s="1" t="s">
        <v>1106</v>
      </c>
      <c r="I538" s="1" t="s">
        <v>591</v>
      </c>
      <c r="J538" s="4">
        <v>4206</v>
      </c>
      <c r="K538" s="108">
        <v>0</v>
      </c>
      <c r="L538" s="4">
        <f t="shared" si="11"/>
        <v>4206</v>
      </c>
    </row>
    <row r="539" spans="1:13" x14ac:dyDescent="0.25">
      <c r="A539" t="s">
        <v>1119</v>
      </c>
      <c r="B539" t="s">
        <v>2026</v>
      </c>
      <c r="C539" s="1" t="s">
        <v>536</v>
      </c>
      <c r="D539" s="1" t="s">
        <v>589</v>
      </c>
      <c r="E539" s="1" t="s">
        <v>432</v>
      </c>
      <c r="F539" s="1" t="s">
        <v>426</v>
      </c>
      <c r="G539" s="1" t="s">
        <v>590</v>
      </c>
      <c r="H539" s="1" t="s">
        <v>1106</v>
      </c>
      <c r="I539" s="1" t="s">
        <v>591</v>
      </c>
      <c r="J539" s="4">
        <v>2000</v>
      </c>
      <c r="K539" s="108">
        <v>0</v>
      </c>
      <c r="L539" s="4">
        <f t="shared" si="11"/>
        <v>2000</v>
      </c>
    </row>
    <row r="540" spans="1:13" x14ac:dyDescent="0.25">
      <c r="A540" t="s">
        <v>1119</v>
      </c>
      <c r="B540" t="s">
        <v>2026</v>
      </c>
      <c r="C540" s="1" t="s">
        <v>536</v>
      </c>
      <c r="D540" s="1" t="s">
        <v>589</v>
      </c>
      <c r="E540" s="1" t="s">
        <v>432</v>
      </c>
      <c r="F540" s="1" t="s">
        <v>593</v>
      </c>
      <c r="G540" s="1" t="s">
        <v>590</v>
      </c>
      <c r="H540" s="1" t="s">
        <v>1106</v>
      </c>
      <c r="I540" s="1" t="s">
        <v>591</v>
      </c>
      <c r="J540" s="4">
        <v>1000</v>
      </c>
      <c r="K540" s="108">
        <v>0</v>
      </c>
      <c r="L540" s="4">
        <f t="shared" si="11"/>
        <v>1000</v>
      </c>
    </row>
    <row r="541" spans="1:13" x14ac:dyDescent="0.25">
      <c r="A541" t="s">
        <v>1119</v>
      </c>
      <c r="B541" t="s">
        <v>2026</v>
      </c>
      <c r="C541" s="1" t="s">
        <v>536</v>
      </c>
      <c r="D541" s="1" t="s">
        <v>589</v>
      </c>
      <c r="E541" s="1" t="s">
        <v>432</v>
      </c>
      <c r="F541" s="1" t="s">
        <v>10</v>
      </c>
      <c r="G541" s="1" t="s">
        <v>590</v>
      </c>
      <c r="H541" s="1" t="s">
        <v>1111</v>
      </c>
      <c r="I541" s="1" t="s">
        <v>591</v>
      </c>
      <c r="J541" s="4">
        <v>91671</v>
      </c>
      <c r="K541" s="108">
        <v>0</v>
      </c>
      <c r="L541" s="4">
        <f t="shared" si="11"/>
        <v>91671</v>
      </c>
    </row>
    <row r="542" spans="1:13" x14ac:dyDescent="0.25">
      <c r="A542" t="s">
        <v>1119</v>
      </c>
      <c r="B542" t="s">
        <v>2026</v>
      </c>
      <c r="C542" s="1" t="s">
        <v>536</v>
      </c>
      <c r="D542" s="1" t="s">
        <v>589</v>
      </c>
      <c r="E542" s="1" t="s">
        <v>432</v>
      </c>
      <c r="F542" s="1" t="s">
        <v>12</v>
      </c>
      <c r="G542" s="1" t="s">
        <v>590</v>
      </c>
      <c r="H542" s="1" t="s">
        <v>1111</v>
      </c>
      <c r="I542" s="1" t="s">
        <v>591</v>
      </c>
      <c r="J542" s="4">
        <v>1200</v>
      </c>
      <c r="K542" s="108">
        <v>0</v>
      </c>
      <c r="L542" s="4">
        <f t="shared" si="11"/>
        <v>1200</v>
      </c>
    </row>
    <row r="543" spans="1:13" x14ac:dyDescent="0.25">
      <c r="A543" t="s">
        <v>1119</v>
      </c>
      <c r="B543" t="s">
        <v>2026</v>
      </c>
      <c r="C543" s="1" t="s">
        <v>536</v>
      </c>
      <c r="D543" s="1" t="s">
        <v>589</v>
      </c>
      <c r="E543" s="1" t="s">
        <v>432</v>
      </c>
      <c r="F543" s="1" t="s">
        <v>296</v>
      </c>
      <c r="G543" s="1" t="s">
        <v>590</v>
      </c>
      <c r="H543" s="1" t="s">
        <v>1111</v>
      </c>
      <c r="I543" s="1" t="s">
        <v>591</v>
      </c>
      <c r="J543" s="4">
        <v>1000</v>
      </c>
      <c r="K543" s="108">
        <v>0</v>
      </c>
      <c r="L543" s="4">
        <f t="shared" si="11"/>
        <v>1000</v>
      </c>
    </row>
    <row r="544" spans="1:13" x14ac:dyDescent="0.25">
      <c r="A544" t="s">
        <v>1119</v>
      </c>
      <c r="B544" t="s">
        <v>2026</v>
      </c>
      <c r="C544" s="1" t="s">
        <v>536</v>
      </c>
      <c r="D544" s="1" t="s">
        <v>589</v>
      </c>
      <c r="E544" s="1" t="s">
        <v>432</v>
      </c>
      <c r="F544" s="1" t="s">
        <v>193</v>
      </c>
      <c r="G544" s="1" t="s">
        <v>590</v>
      </c>
      <c r="H544" s="1" t="s">
        <v>1111</v>
      </c>
      <c r="I544" s="1" t="s">
        <v>591</v>
      </c>
      <c r="J544" s="4">
        <v>1000</v>
      </c>
      <c r="K544" s="108">
        <v>0</v>
      </c>
      <c r="L544" s="4">
        <f t="shared" si="11"/>
        <v>1000</v>
      </c>
    </row>
    <row r="545" spans="1:13" x14ac:dyDescent="0.25">
      <c r="A545" t="s">
        <v>1119</v>
      </c>
      <c r="B545" t="s">
        <v>2026</v>
      </c>
      <c r="C545" s="1" t="s">
        <v>536</v>
      </c>
      <c r="D545" s="1" t="s">
        <v>82</v>
      </c>
      <c r="E545" s="1" t="s">
        <v>83</v>
      </c>
      <c r="F545" s="1" t="s">
        <v>67</v>
      </c>
      <c r="G545" s="1" t="s">
        <v>538</v>
      </c>
      <c r="H545" s="1" t="s">
        <v>1110</v>
      </c>
      <c r="I545" s="1" t="s">
        <v>594</v>
      </c>
      <c r="J545" s="4">
        <v>2322</v>
      </c>
      <c r="K545" s="108">
        <v>0</v>
      </c>
      <c r="L545" s="4">
        <f t="shared" si="11"/>
        <v>2322</v>
      </c>
      <c r="M545" s="1" t="s">
        <v>1121</v>
      </c>
    </row>
    <row r="546" spans="1:13" x14ac:dyDescent="0.25">
      <c r="A546" t="s">
        <v>1119</v>
      </c>
      <c r="B546" t="s">
        <v>2026</v>
      </c>
      <c r="C546" s="1" t="s">
        <v>536</v>
      </c>
      <c r="D546" s="1" t="s">
        <v>82</v>
      </c>
      <c r="E546" s="1" t="s">
        <v>83</v>
      </c>
      <c r="F546" s="1" t="s">
        <v>6</v>
      </c>
      <c r="G546" s="1" t="s">
        <v>538</v>
      </c>
      <c r="H546" s="1" t="s">
        <v>1113</v>
      </c>
      <c r="I546" s="1" t="s">
        <v>85</v>
      </c>
      <c r="J546" s="4">
        <v>170</v>
      </c>
      <c r="K546" s="108">
        <v>0</v>
      </c>
      <c r="L546" s="4">
        <f t="shared" si="11"/>
        <v>170</v>
      </c>
      <c r="M546" s="1" t="s">
        <v>2011</v>
      </c>
    </row>
    <row r="547" spans="1:13" x14ac:dyDescent="0.25">
      <c r="A547" t="s">
        <v>1119</v>
      </c>
      <c r="B547" t="s">
        <v>2026</v>
      </c>
      <c r="C547" s="1" t="s">
        <v>536</v>
      </c>
      <c r="D547" s="1" t="s">
        <v>82</v>
      </c>
      <c r="E547" s="1" t="s">
        <v>83</v>
      </c>
      <c r="F547" s="1" t="s">
        <v>122</v>
      </c>
      <c r="G547" s="1" t="s">
        <v>538</v>
      </c>
      <c r="H547" s="1" t="s">
        <v>1106</v>
      </c>
      <c r="I547" s="1" t="s">
        <v>595</v>
      </c>
      <c r="J547" s="4">
        <v>1009</v>
      </c>
      <c r="K547" s="108">
        <v>0</v>
      </c>
      <c r="L547" s="4">
        <f t="shared" si="11"/>
        <v>1009</v>
      </c>
      <c r="M547" s="1" t="s">
        <v>1121</v>
      </c>
    </row>
    <row r="548" spans="1:13" x14ac:dyDescent="0.25">
      <c r="A548" t="s">
        <v>1119</v>
      </c>
      <c r="B548" t="s">
        <v>2026</v>
      </c>
      <c r="C548" s="1" t="s">
        <v>536</v>
      </c>
      <c r="D548" s="1" t="s">
        <v>82</v>
      </c>
      <c r="E548" s="1" t="s">
        <v>83</v>
      </c>
      <c r="F548" s="1" t="s">
        <v>426</v>
      </c>
      <c r="G548" s="1" t="s">
        <v>538</v>
      </c>
      <c r="H548" s="1" t="s">
        <v>1106</v>
      </c>
      <c r="I548" s="1" t="s">
        <v>596</v>
      </c>
      <c r="J548" s="4">
        <v>858</v>
      </c>
      <c r="K548" s="108">
        <v>0</v>
      </c>
      <c r="L548" s="4">
        <f t="shared" si="11"/>
        <v>858</v>
      </c>
      <c r="M548" s="1" t="s">
        <v>1121</v>
      </c>
    </row>
    <row r="549" spans="1:13" x14ac:dyDescent="0.25">
      <c r="A549" t="s">
        <v>1119</v>
      </c>
      <c r="B549" t="s">
        <v>2026</v>
      </c>
      <c r="C549" s="1" t="s">
        <v>536</v>
      </c>
      <c r="D549" s="1" t="s">
        <v>88</v>
      </c>
      <c r="E549" s="1" t="s">
        <v>89</v>
      </c>
      <c r="F549" s="1" t="s">
        <v>67</v>
      </c>
      <c r="G549" s="1" t="s">
        <v>538</v>
      </c>
      <c r="H549" s="1" t="s">
        <v>1110</v>
      </c>
      <c r="I549" s="1" t="s">
        <v>597</v>
      </c>
      <c r="J549" s="4">
        <v>2343</v>
      </c>
      <c r="K549" s="108">
        <v>0</v>
      </c>
      <c r="L549" s="4">
        <f t="shared" si="11"/>
        <v>2343</v>
      </c>
      <c r="M549" s="1" t="s">
        <v>1121</v>
      </c>
    </row>
    <row r="550" spans="1:13" x14ac:dyDescent="0.25">
      <c r="A550" t="s">
        <v>1119</v>
      </c>
      <c r="B550" t="s">
        <v>2026</v>
      </c>
      <c r="C550" s="1" t="s">
        <v>536</v>
      </c>
      <c r="D550" s="1" t="s">
        <v>88</v>
      </c>
      <c r="E550" s="1" t="s">
        <v>89</v>
      </c>
      <c r="F550" s="1" t="s">
        <v>6</v>
      </c>
      <c r="G550" s="1" t="s">
        <v>538</v>
      </c>
      <c r="H550" s="1" t="s">
        <v>1113</v>
      </c>
      <c r="I550" s="1" t="s">
        <v>93</v>
      </c>
      <c r="J550" s="4">
        <v>172</v>
      </c>
      <c r="K550" s="108">
        <v>0</v>
      </c>
      <c r="L550" s="4">
        <f t="shared" si="11"/>
        <v>172</v>
      </c>
      <c r="M550" s="1" t="s">
        <v>2011</v>
      </c>
    </row>
    <row r="551" spans="1:13" x14ac:dyDescent="0.25">
      <c r="A551" t="s">
        <v>1119</v>
      </c>
      <c r="B551" t="s">
        <v>2026</v>
      </c>
      <c r="C551" s="1" t="s">
        <v>536</v>
      </c>
      <c r="D551" s="1" t="s">
        <v>88</v>
      </c>
      <c r="E551" s="1" t="s">
        <v>89</v>
      </c>
      <c r="F551" s="1" t="s">
        <v>70</v>
      </c>
      <c r="G551" s="1" t="s">
        <v>538</v>
      </c>
      <c r="H551" s="1" t="s">
        <v>1106</v>
      </c>
      <c r="I551" s="1" t="s">
        <v>598</v>
      </c>
      <c r="J551" s="4">
        <v>28780</v>
      </c>
      <c r="K551" s="108">
        <v>0</v>
      </c>
      <c r="L551" s="4">
        <f t="shared" si="11"/>
        <v>28780</v>
      </c>
      <c r="M551" s="1" t="s">
        <v>1121</v>
      </c>
    </row>
    <row r="552" spans="1:13" x14ac:dyDescent="0.25">
      <c r="A552" t="s">
        <v>1119</v>
      </c>
      <c r="B552" t="s">
        <v>2026</v>
      </c>
      <c r="C552" s="1" t="s">
        <v>536</v>
      </c>
      <c r="D552" s="1" t="s">
        <v>88</v>
      </c>
      <c r="E552" s="1" t="s">
        <v>89</v>
      </c>
      <c r="F552" s="1" t="s">
        <v>122</v>
      </c>
      <c r="G552" s="1" t="s">
        <v>538</v>
      </c>
      <c r="H552" s="1" t="s">
        <v>1106</v>
      </c>
      <c r="I552" s="1" t="s">
        <v>599</v>
      </c>
      <c r="J552" s="4">
        <v>2952</v>
      </c>
      <c r="K552" s="108">
        <v>0</v>
      </c>
      <c r="L552" s="4">
        <f t="shared" si="11"/>
        <v>2952</v>
      </c>
      <c r="M552" s="1" t="s">
        <v>1121</v>
      </c>
    </row>
    <row r="553" spans="1:13" x14ac:dyDescent="0.25">
      <c r="A553" t="s">
        <v>1119</v>
      </c>
      <c r="B553" t="s">
        <v>2026</v>
      </c>
      <c r="C553" s="1" t="s">
        <v>536</v>
      </c>
      <c r="D553" s="1" t="s">
        <v>88</v>
      </c>
      <c r="E553" s="1" t="s">
        <v>89</v>
      </c>
      <c r="F553" s="1" t="s">
        <v>426</v>
      </c>
      <c r="G553" s="1" t="s">
        <v>538</v>
      </c>
      <c r="H553" s="1" t="s">
        <v>1106</v>
      </c>
      <c r="I553" s="1" t="s">
        <v>600</v>
      </c>
      <c r="J553" s="4">
        <v>270</v>
      </c>
      <c r="K553" s="108">
        <v>0</v>
      </c>
      <c r="L553" s="4">
        <f t="shared" si="11"/>
        <v>270</v>
      </c>
      <c r="M553" s="1" t="s">
        <v>1121</v>
      </c>
    </row>
    <row r="554" spans="1:13" x14ac:dyDescent="0.25">
      <c r="A554" t="s">
        <v>1119</v>
      </c>
      <c r="B554" t="s">
        <v>2026</v>
      </c>
      <c r="C554" s="1" t="s">
        <v>536</v>
      </c>
      <c r="D554" s="1" t="s">
        <v>108</v>
      </c>
      <c r="E554" s="1" t="s">
        <v>109</v>
      </c>
      <c r="F554" s="1" t="s">
        <v>67</v>
      </c>
      <c r="G554" s="1" t="s">
        <v>538</v>
      </c>
      <c r="H554" s="1" t="s">
        <v>1110</v>
      </c>
      <c r="I554" s="1" t="s">
        <v>111</v>
      </c>
      <c r="J554" s="4">
        <v>9563</v>
      </c>
      <c r="K554" s="108">
        <v>0</v>
      </c>
      <c r="L554" s="4">
        <f t="shared" si="11"/>
        <v>9563</v>
      </c>
      <c r="M554" s="1" t="s">
        <v>1121</v>
      </c>
    </row>
    <row r="555" spans="1:13" x14ac:dyDescent="0.25">
      <c r="A555" t="s">
        <v>1119</v>
      </c>
      <c r="B555" t="s">
        <v>2026</v>
      </c>
      <c r="C555" s="1" t="s">
        <v>536</v>
      </c>
      <c r="D555" s="1" t="s">
        <v>108</v>
      </c>
      <c r="E555" s="1" t="s">
        <v>109</v>
      </c>
      <c r="F555" s="1" t="s">
        <v>6</v>
      </c>
      <c r="G555" s="1" t="s">
        <v>538</v>
      </c>
      <c r="H555" s="1" t="s">
        <v>1113</v>
      </c>
      <c r="I555" s="1" t="s">
        <v>111</v>
      </c>
      <c r="J555" s="4">
        <v>700</v>
      </c>
      <c r="K555" s="108">
        <v>0</v>
      </c>
      <c r="L555" s="4">
        <f t="shared" si="11"/>
        <v>700</v>
      </c>
      <c r="M555" s="1" t="s">
        <v>2011</v>
      </c>
    </row>
    <row r="556" spans="1:13" x14ac:dyDescent="0.25">
      <c r="A556" t="s">
        <v>1119</v>
      </c>
      <c r="B556" t="s">
        <v>2026</v>
      </c>
      <c r="C556" s="1" t="s">
        <v>536</v>
      </c>
      <c r="D556" s="1" t="s">
        <v>108</v>
      </c>
      <c r="E556" s="1" t="s">
        <v>109</v>
      </c>
      <c r="F556" s="1" t="s">
        <v>70</v>
      </c>
      <c r="G556" s="1" t="s">
        <v>538</v>
      </c>
      <c r="H556" s="1" t="s">
        <v>1106</v>
      </c>
      <c r="I556" s="1" t="s">
        <v>111</v>
      </c>
      <c r="J556" s="4">
        <v>42000</v>
      </c>
      <c r="K556" s="108">
        <v>0</v>
      </c>
      <c r="L556" s="4">
        <f t="shared" si="11"/>
        <v>42000</v>
      </c>
      <c r="M556" s="1" t="s">
        <v>1121</v>
      </c>
    </row>
    <row r="557" spans="1:13" x14ac:dyDescent="0.25">
      <c r="A557" t="s">
        <v>1119</v>
      </c>
      <c r="B557" t="s">
        <v>2026</v>
      </c>
      <c r="C557" s="1" t="s">
        <v>536</v>
      </c>
      <c r="D557" s="1" t="s">
        <v>108</v>
      </c>
      <c r="E557" s="1" t="s">
        <v>109</v>
      </c>
      <c r="F557" s="1" t="s">
        <v>122</v>
      </c>
      <c r="G557" s="1" t="s">
        <v>538</v>
      </c>
      <c r="H557" s="1" t="s">
        <v>1106</v>
      </c>
      <c r="I557" s="1" t="s">
        <v>111</v>
      </c>
      <c r="J557" s="4">
        <v>1000</v>
      </c>
      <c r="K557" s="108">
        <v>0</v>
      </c>
      <c r="L557" s="4">
        <f t="shared" si="11"/>
        <v>1000</v>
      </c>
      <c r="M557" s="1" t="s">
        <v>1121</v>
      </c>
    </row>
    <row r="558" spans="1:13" x14ac:dyDescent="0.25">
      <c r="A558" t="s">
        <v>1119</v>
      </c>
      <c r="B558" t="s">
        <v>2026</v>
      </c>
      <c r="C558" s="1" t="s">
        <v>536</v>
      </c>
      <c r="D558" s="1" t="s">
        <v>108</v>
      </c>
      <c r="E558" s="1" t="s">
        <v>109</v>
      </c>
      <c r="F558" s="1" t="s">
        <v>426</v>
      </c>
      <c r="G558" s="1" t="s">
        <v>538</v>
      </c>
      <c r="H558" s="1" t="s">
        <v>1106</v>
      </c>
      <c r="I558" s="1" t="s">
        <v>111</v>
      </c>
      <c r="J558" s="4">
        <v>100</v>
      </c>
      <c r="K558" s="108">
        <v>0</v>
      </c>
      <c r="L558" s="4">
        <f t="shared" si="11"/>
        <v>100</v>
      </c>
      <c r="M558" s="1" t="s">
        <v>1121</v>
      </c>
    </row>
    <row r="559" spans="1:13" x14ac:dyDescent="0.25">
      <c r="A559" t="s">
        <v>1119</v>
      </c>
      <c r="B559" t="s">
        <v>2026</v>
      </c>
      <c r="C559" s="1" t="s">
        <v>536</v>
      </c>
      <c r="D559" s="1" t="s">
        <v>116</v>
      </c>
      <c r="E559" s="1" t="s">
        <v>49</v>
      </c>
      <c r="F559" s="1" t="s">
        <v>426</v>
      </c>
      <c r="G559" s="1" t="s">
        <v>538</v>
      </c>
      <c r="H559" s="1" t="s">
        <v>1106</v>
      </c>
      <c r="I559" s="1" t="s">
        <v>601</v>
      </c>
      <c r="J559" s="4">
        <v>255</v>
      </c>
      <c r="K559" s="108">
        <v>0</v>
      </c>
      <c r="L559" s="4">
        <f t="shared" ref="L559:L618" si="12">J559-K559</f>
        <v>255</v>
      </c>
      <c r="M559" s="1" t="s">
        <v>1121</v>
      </c>
    </row>
    <row r="560" spans="1:13" x14ac:dyDescent="0.25">
      <c r="A560" t="s">
        <v>1119</v>
      </c>
      <c r="B560" t="s">
        <v>2026</v>
      </c>
      <c r="C560" s="1" t="s">
        <v>536</v>
      </c>
      <c r="D560" s="1" t="s">
        <v>602</v>
      </c>
      <c r="E560" s="1" t="s">
        <v>112</v>
      </c>
      <c r="F560" s="1" t="s">
        <v>6</v>
      </c>
      <c r="G560" s="1" t="s">
        <v>603</v>
      </c>
      <c r="H560" s="1" t="s">
        <v>1113</v>
      </c>
      <c r="I560" s="1" t="s">
        <v>604</v>
      </c>
      <c r="J560" s="4">
        <v>569</v>
      </c>
      <c r="K560" s="108">
        <v>0</v>
      </c>
      <c r="L560" s="4">
        <f t="shared" si="12"/>
        <v>569</v>
      </c>
      <c r="M560" s="1" t="s">
        <v>2011</v>
      </c>
    </row>
    <row r="561" spans="1:13" x14ac:dyDescent="0.25">
      <c r="A561" t="s">
        <v>1119</v>
      </c>
      <c r="B561" t="s">
        <v>2026</v>
      </c>
      <c r="C561" s="1" t="s">
        <v>536</v>
      </c>
      <c r="D561" s="1" t="s">
        <v>602</v>
      </c>
      <c r="E561" s="1" t="s">
        <v>112</v>
      </c>
      <c r="F561" s="1" t="s">
        <v>8</v>
      </c>
      <c r="G561" s="1" t="s">
        <v>603</v>
      </c>
      <c r="H561" s="1" t="s">
        <v>1113</v>
      </c>
      <c r="I561" s="1" t="s">
        <v>604</v>
      </c>
      <c r="J561" s="4">
        <v>415</v>
      </c>
      <c r="K561" s="108">
        <v>0</v>
      </c>
      <c r="L561" s="4">
        <f t="shared" si="12"/>
        <v>415</v>
      </c>
      <c r="M561" s="1" t="s">
        <v>2011</v>
      </c>
    </row>
    <row r="562" spans="1:13" x14ac:dyDescent="0.25">
      <c r="A562" t="s">
        <v>1119</v>
      </c>
      <c r="B562" t="s">
        <v>2026</v>
      </c>
      <c r="C562" s="1" t="s">
        <v>536</v>
      </c>
      <c r="D562" s="1" t="s">
        <v>124</v>
      </c>
      <c r="E562" s="1" t="s">
        <v>105</v>
      </c>
      <c r="F562" s="1" t="s">
        <v>67</v>
      </c>
      <c r="G562" s="1" t="s">
        <v>538</v>
      </c>
      <c r="H562" s="1" t="s">
        <v>1110</v>
      </c>
      <c r="I562" s="1" t="s">
        <v>125</v>
      </c>
      <c r="J562" s="4">
        <v>15000</v>
      </c>
      <c r="K562" s="108">
        <v>0</v>
      </c>
      <c r="L562" s="4">
        <f t="shared" si="12"/>
        <v>15000</v>
      </c>
      <c r="M562" s="1" t="s">
        <v>1121</v>
      </c>
    </row>
    <row r="563" spans="1:13" x14ac:dyDescent="0.25">
      <c r="A563" t="s">
        <v>1119</v>
      </c>
      <c r="B563" t="s">
        <v>2026</v>
      </c>
      <c r="C563" s="1" t="s">
        <v>536</v>
      </c>
      <c r="D563" s="1" t="s">
        <v>124</v>
      </c>
      <c r="E563" s="1" t="s">
        <v>105</v>
      </c>
      <c r="F563" s="1" t="s">
        <v>548</v>
      </c>
      <c r="G563" s="1" t="s">
        <v>538</v>
      </c>
      <c r="H563" s="1" t="s">
        <v>1110</v>
      </c>
      <c r="I563" s="1" t="s">
        <v>125</v>
      </c>
      <c r="J563" s="4">
        <v>12000</v>
      </c>
      <c r="K563" s="108">
        <v>0</v>
      </c>
      <c r="L563" s="4">
        <f t="shared" si="12"/>
        <v>12000</v>
      </c>
      <c r="M563" s="1" t="s">
        <v>1121</v>
      </c>
    </row>
    <row r="564" spans="1:13" x14ac:dyDescent="0.25">
      <c r="A564" t="s">
        <v>1119</v>
      </c>
      <c r="B564" t="s">
        <v>2026</v>
      </c>
      <c r="C564" s="1" t="s">
        <v>536</v>
      </c>
      <c r="D564" s="1" t="s">
        <v>124</v>
      </c>
      <c r="E564" s="1" t="s">
        <v>105</v>
      </c>
      <c r="F564" s="1" t="s">
        <v>6</v>
      </c>
      <c r="G564" s="1" t="s">
        <v>538</v>
      </c>
      <c r="H564" s="1" t="s">
        <v>1113</v>
      </c>
      <c r="I564" s="1" t="s">
        <v>125</v>
      </c>
      <c r="J564" s="4">
        <v>1976</v>
      </c>
      <c r="K564" s="108">
        <v>0</v>
      </c>
      <c r="L564" s="4">
        <f t="shared" si="12"/>
        <v>1976</v>
      </c>
      <c r="M564" s="1" t="s">
        <v>2011</v>
      </c>
    </row>
    <row r="565" spans="1:13" x14ac:dyDescent="0.25">
      <c r="A565" t="s">
        <v>1119</v>
      </c>
      <c r="B565" t="s">
        <v>2026</v>
      </c>
      <c r="C565" s="1" t="s">
        <v>536</v>
      </c>
      <c r="D565" s="1" t="s">
        <v>124</v>
      </c>
      <c r="E565" s="1" t="s">
        <v>105</v>
      </c>
      <c r="F565" s="1" t="s">
        <v>70</v>
      </c>
      <c r="G565" s="1" t="s">
        <v>538</v>
      </c>
      <c r="H565" s="1" t="s">
        <v>1106</v>
      </c>
      <c r="I565" s="1" t="s">
        <v>125</v>
      </c>
      <c r="J565" s="4">
        <v>10000</v>
      </c>
      <c r="K565" s="108">
        <v>0</v>
      </c>
      <c r="L565" s="4">
        <f t="shared" si="12"/>
        <v>10000</v>
      </c>
      <c r="M565" s="1" t="s">
        <v>1121</v>
      </c>
    </row>
    <row r="566" spans="1:13" x14ac:dyDescent="0.25">
      <c r="A566" t="s">
        <v>1119</v>
      </c>
      <c r="B566" t="s">
        <v>2026</v>
      </c>
      <c r="C566" s="1" t="s">
        <v>536</v>
      </c>
      <c r="D566" s="1" t="s">
        <v>124</v>
      </c>
      <c r="E566" s="1" t="s">
        <v>105</v>
      </c>
      <c r="F566" s="1" t="s">
        <v>426</v>
      </c>
      <c r="G566" s="1" t="s">
        <v>538</v>
      </c>
      <c r="H566" s="1" t="s">
        <v>1106</v>
      </c>
      <c r="I566" s="1" t="s">
        <v>125</v>
      </c>
      <c r="J566" s="4">
        <v>30</v>
      </c>
      <c r="K566" s="108">
        <v>0</v>
      </c>
      <c r="L566" s="4">
        <f t="shared" si="12"/>
        <v>30</v>
      </c>
      <c r="M566" s="1" t="s">
        <v>1121</v>
      </c>
    </row>
    <row r="567" spans="1:13" x14ac:dyDescent="0.25">
      <c r="A567" t="s">
        <v>1119</v>
      </c>
      <c r="B567" t="s">
        <v>2025</v>
      </c>
      <c r="C567" s="7" t="s">
        <v>536</v>
      </c>
      <c r="D567" s="8" t="s">
        <v>63</v>
      </c>
      <c r="E567" s="8" t="s">
        <v>40</v>
      </c>
      <c r="F567" s="8" t="s">
        <v>70</v>
      </c>
      <c r="G567" s="8" t="s">
        <v>1123</v>
      </c>
      <c r="H567" s="8" t="s">
        <v>1106</v>
      </c>
      <c r="I567" s="10" t="s">
        <v>1127</v>
      </c>
      <c r="J567" s="9">
        <v>42867</v>
      </c>
      <c r="K567" s="108">
        <v>0</v>
      </c>
      <c r="L567" s="4">
        <f t="shared" si="12"/>
        <v>42867</v>
      </c>
      <c r="M567" s="8" t="s">
        <v>1124</v>
      </c>
    </row>
    <row r="568" spans="1:13" x14ac:dyDescent="0.25">
      <c r="A568" t="s">
        <v>1119</v>
      </c>
      <c r="B568" t="s">
        <v>2026</v>
      </c>
      <c r="C568" s="7" t="s">
        <v>536</v>
      </c>
      <c r="D568" s="8" t="s">
        <v>126</v>
      </c>
      <c r="E568" s="8" t="s">
        <v>49</v>
      </c>
      <c r="F568" s="8" t="s">
        <v>70</v>
      </c>
      <c r="G568" s="8" t="s">
        <v>1123</v>
      </c>
      <c r="H568" s="8" t="s">
        <v>1106</v>
      </c>
      <c r="I568" s="10" t="s">
        <v>1127</v>
      </c>
      <c r="J568" s="9">
        <v>3700</v>
      </c>
      <c r="K568" s="108">
        <v>0</v>
      </c>
      <c r="L568" s="4">
        <f t="shared" si="12"/>
        <v>3700</v>
      </c>
      <c r="M568" t="s">
        <v>1121</v>
      </c>
    </row>
    <row r="569" spans="1:13" x14ac:dyDescent="0.25">
      <c r="A569" t="s">
        <v>1119</v>
      </c>
      <c r="B569" t="s">
        <v>2026</v>
      </c>
      <c r="C569" s="1" t="s">
        <v>536</v>
      </c>
      <c r="D569" s="1" t="s">
        <v>129</v>
      </c>
      <c r="E569" s="1" t="s">
        <v>18</v>
      </c>
      <c r="F569" s="1" t="s">
        <v>122</v>
      </c>
      <c r="G569" s="1" t="s">
        <v>538</v>
      </c>
      <c r="H569" s="1" t="s">
        <v>1106</v>
      </c>
      <c r="I569" s="1" t="s">
        <v>605</v>
      </c>
      <c r="J569" s="4">
        <v>1596</v>
      </c>
      <c r="K569" s="108">
        <v>0</v>
      </c>
      <c r="L569" s="4">
        <f t="shared" si="12"/>
        <v>1596</v>
      </c>
      <c r="M569" s="1" t="s">
        <v>1121</v>
      </c>
    </row>
    <row r="570" spans="1:13" x14ac:dyDescent="0.25">
      <c r="A570" t="s">
        <v>1119</v>
      </c>
      <c r="B570" t="s">
        <v>2026</v>
      </c>
      <c r="C570" s="1" t="s">
        <v>536</v>
      </c>
      <c r="D570" s="1" t="s">
        <v>129</v>
      </c>
      <c r="E570" s="1" t="s">
        <v>18</v>
      </c>
      <c r="F570" s="1" t="s">
        <v>426</v>
      </c>
      <c r="G570" s="1" t="s">
        <v>538</v>
      </c>
      <c r="H570" s="1" t="s">
        <v>1106</v>
      </c>
      <c r="I570" s="1" t="s">
        <v>606</v>
      </c>
      <c r="J570" s="4">
        <v>1803</v>
      </c>
      <c r="K570" s="108">
        <v>0</v>
      </c>
      <c r="L570" s="4">
        <f t="shared" si="12"/>
        <v>1803</v>
      </c>
      <c r="M570" s="1" t="s">
        <v>1121</v>
      </c>
    </row>
    <row r="571" spans="1:13" x14ac:dyDescent="0.25">
      <c r="A571" t="s">
        <v>1119</v>
      </c>
      <c r="B571" t="s">
        <v>2026</v>
      </c>
      <c r="C571" s="1" t="s">
        <v>536</v>
      </c>
      <c r="D571" s="1" t="s">
        <v>135</v>
      </c>
      <c r="E571" s="1" t="s">
        <v>136</v>
      </c>
      <c r="F571" s="1" t="s">
        <v>6</v>
      </c>
      <c r="G571" s="1" t="s">
        <v>546</v>
      </c>
      <c r="H571" s="1" t="s">
        <v>1113</v>
      </c>
      <c r="I571" s="1" t="s">
        <v>138</v>
      </c>
      <c r="J571" s="4">
        <v>3475</v>
      </c>
      <c r="K571" s="108">
        <v>0</v>
      </c>
      <c r="L571" s="4">
        <f t="shared" si="12"/>
        <v>3475</v>
      </c>
      <c r="M571" s="1" t="s">
        <v>2011</v>
      </c>
    </row>
    <row r="572" spans="1:13" x14ac:dyDescent="0.25">
      <c r="A572" t="s">
        <v>1119</v>
      </c>
      <c r="B572" t="s">
        <v>2026</v>
      </c>
      <c r="C572" s="1" t="s">
        <v>536</v>
      </c>
      <c r="D572" s="1" t="s">
        <v>135</v>
      </c>
      <c r="E572" s="1" t="s">
        <v>136</v>
      </c>
      <c r="F572" s="1" t="s">
        <v>8</v>
      </c>
      <c r="G572" s="1" t="s">
        <v>546</v>
      </c>
      <c r="H572" s="1" t="s">
        <v>1113</v>
      </c>
      <c r="I572" s="1" t="s">
        <v>138</v>
      </c>
      <c r="J572" s="4">
        <v>4152</v>
      </c>
      <c r="K572" s="108">
        <v>0</v>
      </c>
      <c r="L572" s="4">
        <f t="shared" si="12"/>
        <v>4152</v>
      </c>
      <c r="M572" s="1" t="s">
        <v>2011</v>
      </c>
    </row>
    <row r="573" spans="1:13" x14ac:dyDescent="0.25">
      <c r="A573" t="s">
        <v>1119</v>
      </c>
      <c r="B573" t="s">
        <v>2026</v>
      </c>
      <c r="C573" s="1" t="s">
        <v>536</v>
      </c>
      <c r="D573" s="1" t="s">
        <v>135</v>
      </c>
      <c r="E573" s="1" t="s">
        <v>136</v>
      </c>
      <c r="F573" s="1" t="s">
        <v>426</v>
      </c>
      <c r="G573" s="1" t="s">
        <v>538</v>
      </c>
      <c r="H573" s="1" t="s">
        <v>1106</v>
      </c>
      <c r="I573" s="1" t="s">
        <v>138</v>
      </c>
      <c r="J573" s="4">
        <v>120</v>
      </c>
      <c r="K573" s="108">
        <v>0</v>
      </c>
      <c r="L573" s="4">
        <f t="shared" si="12"/>
        <v>120</v>
      </c>
      <c r="M573" s="1" t="s">
        <v>1121</v>
      </c>
    </row>
    <row r="574" spans="1:13" x14ac:dyDescent="0.25">
      <c r="A574" t="s">
        <v>1119</v>
      </c>
      <c r="B574" t="s">
        <v>2026</v>
      </c>
      <c r="C574" s="1" t="s">
        <v>536</v>
      </c>
      <c r="D574" s="1" t="s">
        <v>143</v>
      </c>
      <c r="E574" s="1" t="s">
        <v>18</v>
      </c>
      <c r="F574" s="1" t="s">
        <v>70</v>
      </c>
      <c r="G574" s="1" t="s">
        <v>538</v>
      </c>
      <c r="H574" s="1" t="s">
        <v>1106</v>
      </c>
      <c r="I574" s="1" t="s">
        <v>607</v>
      </c>
      <c r="J574" s="4">
        <v>600</v>
      </c>
      <c r="K574" s="108">
        <v>0</v>
      </c>
      <c r="L574" s="4">
        <f t="shared" si="12"/>
        <v>600</v>
      </c>
      <c r="M574" s="1" t="s">
        <v>1121</v>
      </c>
    </row>
    <row r="575" spans="1:13" x14ac:dyDescent="0.25">
      <c r="A575" t="s">
        <v>1119</v>
      </c>
      <c r="B575" t="s">
        <v>2026</v>
      </c>
      <c r="C575" s="1" t="s">
        <v>536</v>
      </c>
      <c r="D575" s="1" t="s">
        <v>143</v>
      </c>
      <c r="E575" s="1" t="s">
        <v>18</v>
      </c>
      <c r="F575" s="1" t="s">
        <v>122</v>
      </c>
      <c r="G575" s="1" t="s">
        <v>538</v>
      </c>
      <c r="H575" s="1" t="s">
        <v>1106</v>
      </c>
      <c r="I575" s="1" t="s">
        <v>608</v>
      </c>
      <c r="J575" s="4">
        <v>1500</v>
      </c>
      <c r="K575" s="108">
        <v>0</v>
      </c>
      <c r="L575" s="4">
        <f t="shared" si="12"/>
        <v>1500</v>
      </c>
      <c r="M575" s="1" t="s">
        <v>1121</v>
      </c>
    </row>
    <row r="576" spans="1:13" x14ac:dyDescent="0.25">
      <c r="A576" t="s">
        <v>1119</v>
      </c>
      <c r="B576" t="s">
        <v>2026</v>
      </c>
      <c r="C576" s="1" t="s">
        <v>536</v>
      </c>
      <c r="D576" s="1" t="s">
        <v>143</v>
      </c>
      <c r="E576" s="1" t="s">
        <v>18</v>
      </c>
      <c r="F576" s="1" t="s">
        <v>426</v>
      </c>
      <c r="G576" s="1" t="s">
        <v>538</v>
      </c>
      <c r="H576" s="1" t="s">
        <v>1106</v>
      </c>
      <c r="I576" s="1" t="s">
        <v>609</v>
      </c>
      <c r="J576" s="4">
        <v>105</v>
      </c>
      <c r="K576" s="108">
        <v>0</v>
      </c>
      <c r="L576" s="4">
        <f t="shared" si="12"/>
        <v>105</v>
      </c>
      <c r="M576" s="1" t="s">
        <v>1121</v>
      </c>
    </row>
    <row r="577" spans="1:13" x14ac:dyDescent="0.25">
      <c r="A577" t="s">
        <v>1119</v>
      </c>
      <c r="B577" t="s">
        <v>2026</v>
      </c>
      <c r="C577" s="1" t="s">
        <v>536</v>
      </c>
      <c r="D577" s="1" t="s">
        <v>163</v>
      </c>
      <c r="E577" s="1" t="s">
        <v>155</v>
      </c>
      <c r="F577" s="1" t="s">
        <v>426</v>
      </c>
      <c r="G577" s="1" t="s">
        <v>538</v>
      </c>
      <c r="H577" s="1" t="s">
        <v>1106</v>
      </c>
      <c r="I577" s="1" t="s">
        <v>610</v>
      </c>
      <c r="J577" s="4">
        <v>470</v>
      </c>
      <c r="K577" s="108">
        <v>0</v>
      </c>
      <c r="L577" s="4">
        <f t="shared" si="12"/>
        <v>470</v>
      </c>
      <c r="M577" s="1" t="s">
        <v>1121</v>
      </c>
    </row>
    <row r="578" spans="1:13" x14ac:dyDescent="0.25">
      <c r="A578" t="s">
        <v>1119</v>
      </c>
      <c r="B578" t="s">
        <v>2026</v>
      </c>
      <c r="C578" s="7" t="s">
        <v>536</v>
      </c>
      <c r="D578" s="8" t="s">
        <v>163</v>
      </c>
      <c r="E578" s="8" t="s">
        <v>155</v>
      </c>
      <c r="F578" s="8" t="s">
        <v>122</v>
      </c>
      <c r="G578" s="8" t="s">
        <v>1123</v>
      </c>
      <c r="H578" s="8" t="s">
        <v>1106</v>
      </c>
      <c r="I578" s="10" t="s">
        <v>1127</v>
      </c>
      <c r="J578" s="9">
        <v>800</v>
      </c>
      <c r="K578" s="108">
        <v>0</v>
      </c>
      <c r="L578" s="4">
        <f t="shared" si="12"/>
        <v>800</v>
      </c>
      <c r="M578" t="s">
        <v>1121</v>
      </c>
    </row>
    <row r="579" spans="1:13" x14ac:dyDescent="0.25">
      <c r="A579" t="s">
        <v>1119</v>
      </c>
      <c r="B579" t="s">
        <v>2026</v>
      </c>
      <c r="C579" s="7" t="s">
        <v>536</v>
      </c>
      <c r="D579" s="8" t="s">
        <v>172</v>
      </c>
      <c r="E579" s="8" t="s">
        <v>173</v>
      </c>
      <c r="F579" s="8" t="s">
        <v>70</v>
      </c>
      <c r="G579" s="8" t="s">
        <v>1123</v>
      </c>
      <c r="H579" s="8" t="s">
        <v>1106</v>
      </c>
      <c r="I579" s="10" t="s">
        <v>1127</v>
      </c>
      <c r="J579" s="9">
        <v>2000</v>
      </c>
      <c r="K579" s="108">
        <v>0</v>
      </c>
      <c r="L579" s="4">
        <f t="shared" si="12"/>
        <v>2000</v>
      </c>
      <c r="M579" t="s">
        <v>1121</v>
      </c>
    </row>
    <row r="580" spans="1:13" x14ac:dyDescent="0.25">
      <c r="A580" t="s">
        <v>1119</v>
      </c>
      <c r="B580" t="s">
        <v>2026</v>
      </c>
      <c r="C580" s="1" t="s">
        <v>536</v>
      </c>
      <c r="D580" s="1" t="s">
        <v>178</v>
      </c>
      <c r="E580" s="1" t="s">
        <v>155</v>
      </c>
      <c r="F580" s="1" t="s">
        <v>426</v>
      </c>
      <c r="G580" s="1" t="s">
        <v>538</v>
      </c>
      <c r="H580" s="1" t="s">
        <v>1106</v>
      </c>
      <c r="I580" s="1" t="s">
        <v>611</v>
      </c>
      <c r="J580" s="4">
        <v>639</v>
      </c>
      <c r="K580" s="108">
        <v>0</v>
      </c>
      <c r="L580" s="4">
        <f t="shared" si="12"/>
        <v>639</v>
      </c>
      <c r="M580" s="1" t="s">
        <v>1121</v>
      </c>
    </row>
    <row r="581" spans="1:13" x14ac:dyDescent="0.25">
      <c r="A581" t="s">
        <v>1119</v>
      </c>
      <c r="B581" t="s">
        <v>2026</v>
      </c>
      <c r="C581" s="7" t="s">
        <v>536</v>
      </c>
      <c r="D581" s="8" t="s">
        <v>178</v>
      </c>
      <c r="E581" s="8" t="s">
        <v>155</v>
      </c>
      <c r="F581" s="8" t="s">
        <v>70</v>
      </c>
      <c r="G581" s="8" t="s">
        <v>1123</v>
      </c>
      <c r="H581" s="8" t="s">
        <v>1106</v>
      </c>
      <c r="I581" s="10" t="s">
        <v>1127</v>
      </c>
      <c r="J581" s="9">
        <v>1760</v>
      </c>
      <c r="K581" s="108">
        <v>0</v>
      </c>
      <c r="L581" s="4">
        <f t="shared" si="12"/>
        <v>1760</v>
      </c>
      <c r="M581" t="s">
        <v>1121</v>
      </c>
    </row>
    <row r="582" spans="1:13" x14ac:dyDescent="0.25">
      <c r="A582" t="s">
        <v>1119</v>
      </c>
      <c r="B582" t="s">
        <v>2026</v>
      </c>
      <c r="C582" s="1" t="s">
        <v>536</v>
      </c>
      <c r="D582" s="1" t="s">
        <v>185</v>
      </c>
      <c r="E582" s="1" t="s">
        <v>186</v>
      </c>
      <c r="F582" s="1" t="s">
        <v>426</v>
      </c>
      <c r="G582" s="1" t="s">
        <v>538</v>
      </c>
      <c r="H582" s="1" t="s">
        <v>1106</v>
      </c>
      <c r="I582" s="1" t="s">
        <v>612</v>
      </c>
      <c r="J582" s="4">
        <v>45</v>
      </c>
      <c r="K582" s="108">
        <v>0</v>
      </c>
      <c r="L582" s="4">
        <f t="shared" si="12"/>
        <v>45</v>
      </c>
      <c r="M582" s="1" t="s">
        <v>1121</v>
      </c>
    </row>
    <row r="583" spans="1:13" x14ac:dyDescent="0.25">
      <c r="A583" t="s">
        <v>1119</v>
      </c>
      <c r="B583" t="s">
        <v>2026</v>
      </c>
      <c r="C583" s="7" t="s">
        <v>536</v>
      </c>
      <c r="D583" s="8" t="s">
        <v>185</v>
      </c>
      <c r="E583" s="8" t="s">
        <v>186</v>
      </c>
      <c r="F583" s="8" t="s">
        <v>70</v>
      </c>
      <c r="G583" s="8" t="s">
        <v>1123</v>
      </c>
      <c r="H583" s="8" t="s">
        <v>1106</v>
      </c>
      <c r="I583" s="10" t="s">
        <v>1127</v>
      </c>
      <c r="J583" s="9">
        <v>5600</v>
      </c>
      <c r="K583" s="108">
        <v>0</v>
      </c>
      <c r="L583" s="4">
        <f t="shared" si="12"/>
        <v>5600</v>
      </c>
      <c r="M583" t="s">
        <v>1121</v>
      </c>
    </row>
    <row r="584" spans="1:13" x14ac:dyDescent="0.25">
      <c r="A584" t="s">
        <v>1119</v>
      </c>
      <c r="B584" t="s">
        <v>2026</v>
      </c>
      <c r="C584" s="7" t="s">
        <v>536</v>
      </c>
      <c r="D584" s="8" t="s">
        <v>195</v>
      </c>
      <c r="E584" s="8" t="s">
        <v>196</v>
      </c>
      <c r="F584" s="8" t="s">
        <v>70</v>
      </c>
      <c r="G584" s="8" t="s">
        <v>1123</v>
      </c>
      <c r="H584" s="8" t="s">
        <v>1106</v>
      </c>
      <c r="I584" s="10" t="s">
        <v>1127</v>
      </c>
      <c r="J584" s="9">
        <v>392</v>
      </c>
      <c r="K584" s="108">
        <v>0</v>
      </c>
      <c r="L584" s="4">
        <f t="shared" si="12"/>
        <v>392</v>
      </c>
      <c r="M584" t="s">
        <v>1121</v>
      </c>
    </row>
    <row r="585" spans="1:13" x14ac:dyDescent="0.25">
      <c r="A585" t="s">
        <v>1119</v>
      </c>
      <c r="B585" t="s">
        <v>2026</v>
      </c>
      <c r="C585" s="1" t="s">
        <v>536</v>
      </c>
      <c r="D585" s="1" t="s">
        <v>202</v>
      </c>
      <c r="E585" s="1" t="s">
        <v>18</v>
      </c>
      <c r="F585" s="1" t="s">
        <v>122</v>
      </c>
      <c r="G585" s="1" t="s">
        <v>538</v>
      </c>
      <c r="H585" s="1" t="s">
        <v>1106</v>
      </c>
      <c r="I585" s="1" t="s">
        <v>203</v>
      </c>
      <c r="J585" s="4">
        <v>1908</v>
      </c>
      <c r="K585" s="108">
        <v>0</v>
      </c>
      <c r="L585" s="4">
        <f t="shared" si="12"/>
        <v>1908</v>
      </c>
      <c r="M585" s="1" t="s">
        <v>1121</v>
      </c>
    </row>
    <row r="586" spans="1:13" x14ac:dyDescent="0.25">
      <c r="A586" t="s">
        <v>1119</v>
      </c>
      <c r="B586" t="s">
        <v>2026</v>
      </c>
      <c r="C586" s="7" t="s">
        <v>536</v>
      </c>
      <c r="D586" s="8" t="s">
        <v>204</v>
      </c>
      <c r="E586" s="8" t="s">
        <v>121</v>
      </c>
      <c r="F586" s="8" t="s">
        <v>70</v>
      </c>
      <c r="G586" s="8" t="s">
        <v>1123</v>
      </c>
      <c r="H586" s="8" t="s">
        <v>1106</v>
      </c>
      <c r="I586" s="10" t="s">
        <v>1127</v>
      </c>
      <c r="J586" s="9">
        <v>715</v>
      </c>
      <c r="K586" s="108">
        <v>0</v>
      </c>
      <c r="L586" s="4">
        <f t="shared" si="12"/>
        <v>715</v>
      </c>
      <c r="M586" t="s">
        <v>1121</v>
      </c>
    </row>
    <row r="587" spans="1:13" x14ac:dyDescent="0.25">
      <c r="A587" t="s">
        <v>1119</v>
      </c>
      <c r="B587" t="s">
        <v>2026</v>
      </c>
      <c r="C587" s="1" t="s">
        <v>536</v>
      </c>
      <c r="D587" s="1" t="s">
        <v>207</v>
      </c>
      <c r="E587" s="1" t="s">
        <v>121</v>
      </c>
      <c r="F587" s="1" t="s">
        <v>426</v>
      </c>
      <c r="G587" s="1" t="s">
        <v>538</v>
      </c>
      <c r="H587" s="1" t="s">
        <v>1106</v>
      </c>
      <c r="I587" s="1" t="s">
        <v>613</v>
      </c>
      <c r="J587" s="4">
        <v>1575</v>
      </c>
      <c r="K587" s="108">
        <v>0</v>
      </c>
      <c r="L587" s="4">
        <f t="shared" si="12"/>
        <v>1575</v>
      </c>
      <c r="M587" s="1" t="s">
        <v>1121</v>
      </c>
    </row>
    <row r="588" spans="1:13" x14ac:dyDescent="0.25">
      <c r="A588" t="s">
        <v>1119</v>
      </c>
      <c r="B588" t="s">
        <v>2026</v>
      </c>
      <c r="C588" s="1" t="s">
        <v>536</v>
      </c>
      <c r="D588" s="1" t="s">
        <v>210</v>
      </c>
      <c r="E588" s="1" t="s">
        <v>109</v>
      </c>
      <c r="F588" s="1" t="s">
        <v>426</v>
      </c>
      <c r="G588" s="1" t="s">
        <v>538</v>
      </c>
      <c r="H588" s="1" t="s">
        <v>1106</v>
      </c>
      <c r="I588" s="1" t="s">
        <v>614</v>
      </c>
      <c r="J588" s="4">
        <v>450</v>
      </c>
      <c r="K588" s="108">
        <v>0</v>
      </c>
      <c r="L588" s="4">
        <f t="shared" si="12"/>
        <v>450</v>
      </c>
      <c r="M588" s="1" t="s">
        <v>1121</v>
      </c>
    </row>
    <row r="589" spans="1:13" x14ac:dyDescent="0.25">
      <c r="A589" t="s">
        <v>1119</v>
      </c>
      <c r="B589" t="s">
        <v>2026</v>
      </c>
      <c r="C589" s="7" t="s">
        <v>536</v>
      </c>
      <c r="D589" s="8" t="s">
        <v>210</v>
      </c>
      <c r="E589" s="8" t="s">
        <v>109</v>
      </c>
      <c r="F589" s="8" t="s">
        <v>70</v>
      </c>
      <c r="G589" s="8" t="s">
        <v>1123</v>
      </c>
      <c r="H589" s="8" t="s">
        <v>1106</v>
      </c>
      <c r="I589" s="10" t="s">
        <v>1127</v>
      </c>
      <c r="J589" s="9">
        <v>200</v>
      </c>
      <c r="K589" s="108">
        <v>0</v>
      </c>
      <c r="L589" s="4">
        <f t="shared" si="12"/>
        <v>200</v>
      </c>
      <c r="M589" t="s">
        <v>1121</v>
      </c>
    </row>
    <row r="590" spans="1:13" x14ac:dyDescent="0.25">
      <c r="A590" t="s">
        <v>1119</v>
      </c>
      <c r="B590" t="s">
        <v>2026</v>
      </c>
      <c r="C590" s="1" t="s">
        <v>536</v>
      </c>
      <c r="D590" s="1" t="s">
        <v>213</v>
      </c>
      <c r="E590" s="1" t="s">
        <v>109</v>
      </c>
      <c r="F590" s="1" t="s">
        <v>426</v>
      </c>
      <c r="G590" s="1" t="s">
        <v>538</v>
      </c>
      <c r="H590" s="1" t="s">
        <v>1106</v>
      </c>
      <c r="I590" s="1" t="s">
        <v>615</v>
      </c>
      <c r="J590" s="4">
        <v>40</v>
      </c>
      <c r="K590" s="108">
        <v>0</v>
      </c>
      <c r="L590" s="4">
        <f t="shared" si="12"/>
        <v>40</v>
      </c>
      <c r="M590" s="1" t="s">
        <v>1121</v>
      </c>
    </row>
    <row r="591" spans="1:13" x14ac:dyDescent="0.25">
      <c r="A591" t="s">
        <v>1118</v>
      </c>
      <c r="B591" t="s">
        <v>2026</v>
      </c>
      <c r="C591" s="1" t="s">
        <v>536</v>
      </c>
      <c r="D591" s="1" t="s">
        <v>217</v>
      </c>
      <c r="E591" s="1" t="s">
        <v>51</v>
      </c>
      <c r="F591" s="1" t="s">
        <v>552</v>
      </c>
      <c r="G591" s="1" t="s">
        <v>616</v>
      </c>
      <c r="H591" s="1" t="s">
        <v>1117</v>
      </c>
      <c r="I591" s="1" t="s">
        <v>617</v>
      </c>
      <c r="J591" s="4">
        <v>-67619</v>
      </c>
      <c r="K591" s="108">
        <v>0</v>
      </c>
      <c r="L591" s="4">
        <f t="shared" si="12"/>
        <v>-67619</v>
      </c>
    </row>
    <row r="592" spans="1:13" x14ac:dyDescent="0.25">
      <c r="A592" t="s">
        <v>1119</v>
      </c>
      <c r="B592" t="s">
        <v>2026</v>
      </c>
      <c r="C592" s="1" t="s">
        <v>536</v>
      </c>
      <c r="D592" s="1" t="s">
        <v>217</v>
      </c>
      <c r="E592" s="1" t="s">
        <v>121</v>
      </c>
      <c r="F592" s="1" t="s">
        <v>21</v>
      </c>
      <c r="G592" s="1" t="s">
        <v>616</v>
      </c>
      <c r="H592" s="1" t="s">
        <v>1112</v>
      </c>
      <c r="I592" s="1" t="s">
        <v>618</v>
      </c>
      <c r="J592" s="4">
        <v>14500</v>
      </c>
      <c r="K592" s="108">
        <v>0</v>
      </c>
      <c r="L592" s="4">
        <f t="shared" si="12"/>
        <v>14500</v>
      </c>
    </row>
    <row r="593" spans="1:13" x14ac:dyDescent="0.25">
      <c r="A593" t="s">
        <v>1119</v>
      </c>
      <c r="B593" t="s">
        <v>2026</v>
      </c>
      <c r="C593" s="1" t="s">
        <v>536</v>
      </c>
      <c r="D593" s="1" t="s">
        <v>217</v>
      </c>
      <c r="E593" s="1" t="s">
        <v>121</v>
      </c>
      <c r="F593" s="1" t="s">
        <v>67</v>
      </c>
      <c r="G593" s="1" t="s">
        <v>616</v>
      </c>
      <c r="H593" s="1" t="s">
        <v>1110</v>
      </c>
      <c r="I593" s="1" t="s">
        <v>619</v>
      </c>
      <c r="J593" s="4">
        <v>17120</v>
      </c>
      <c r="K593" s="108">
        <v>0</v>
      </c>
      <c r="L593" s="4">
        <f t="shared" si="12"/>
        <v>17120</v>
      </c>
    </row>
    <row r="594" spans="1:13" x14ac:dyDescent="0.25">
      <c r="A594" t="s">
        <v>1119</v>
      </c>
      <c r="B594" t="s">
        <v>2026</v>
      </c>
      <c r="C594" s="1" t="s">
        <v>536</v>
      </c>
      <c r="D594" s="1" t="s">
        <v>217</v>
      </c>
      <c r="E594" s="1" t="s">
        <v>121</v>
      </c>
      <c r="F594" s="1" t="s">
        <v>548</v>
      </c>
      <c r="G594" s="1" t="s">
        <v>616</v>
      </c>
      <c r="H594" s="1" t="s">
        <v>1110</v>
      </c>
      <c r="I594" s="1" t="s">
        <v>620</v>
      </c>
      <c r="J594" s="4">
        <v>2880</v>
      </c>
      <c r="K594" s="108">
        <v>0</v>
      </c>
      <c r="L594" s="4">
        <f t="shared" si="12"/>
        <v>2880</v>
      </c>
    </row>
    <row r="595" spans="1:13" x14ac:dyDescent="0.25">
      <c r="A595" t="s">
        <v>1119</v>
      </c>
      <c r="B595" t="s">
        <v>2026</v>
      </c>
      <c r="C595" s="1" t="s">
        <v>536</v>
      </c>
      <c r="D595" s="1" t="s">
        <v>217</v>
      </c>
      <c r="E595" s="1" t="s">
        <v>121</v>
      </c>
      <c r="F595" s="1" t="s">
        <v>6</v>
      </c>
      <c r="G595" s="1" t="s">
        <v>616</v>
      </c>
      <c r="H595" s="1" t="s">
        <v>1113</v>
      </c>
      <c r="I595" s="1" t="s">
        <v>219</v>
      </c>
      <c r="J595" s="4">
        <v>4140</v>
      </c>
      <c r="K595" s="108">
        <v>0</v>
      </c>
      <c r="L595" s="4">
        <f t="shared" si="12"/>
        <v>4140</v>
      </c>
      <c r="M595" s="1" t="s">
        <v>2011</v>
      </c>
    </row>
    <row r="596" spans="1:13" x14ac:dyDescent="0.25">
      <c r="A596" t="s">
        <v>1119</v>
      </c>
      <c r="B596" t="s">
        <v>2026</v>
      </c>
      <c r="C596" s="1" t="s">
        <v>536</v>
      </c>
      <c r="D596" s="1" t="s">
        <v>217</v>
      </c>
      <c r="E596" s="1" t="s">
        <v>121</v>
      </c>
      <c r="F596" s="1" t="s">
        <v>70</v>
      </c>
      <c r="G596" s="1" t="s">
        <v>616</v>
      </c>
      <c r="H596" s="1" t="s">
        <v>1106</v>
      </c>
      <c r="I596" s="1" t="s">
        <v>621</v>
      </c>
      <c r="J596" s="4">
        <v>750</v>
      </c>
      <c r="K596" s="108">
        <v>0</v>
      </c>
      <c r="L596" s="4">
        <f t="shared" si="12"/>
        <v>750</v>
      </c>
    </row>
    <row r="597" spans="1:13" x14ac:dyDescent="0.25">
      <c r="A597" t="s">
        <v>1119</v>
      </c>
      <c r="B597" t="s">
        <v>2026</v>
      </c>
      <c r="C597" s="1" t="s">
        <v>536</v>
      </c>
      <c r="D597" s="1" t="s">
        <v>217</v>
      </c>
      <c r="E597" s="1" t="s">
        <v>121</v>
      </c>
      <c r="F597" s="1" t="s">
        <v>10</v>
      </c>
      <c r="G597" s="1" t="s">
        <v>616</v>
      </c>
      <c r="H597" s="1" t="s">
        <v>1111</v>
      </c>
      <c r="I597" s="1" t="s">
        <v>221</v>
      </c>
      <c r="J597" s="4">
        <v>3000</v>
      </c>
      <c r="K597" s="108">
        <v>0</v>
      </c>
      <c r="L597" s="4">
        <f t="shared" si="12"/>
        <v>3000</v>
      </c>
    </row>
    <row r="598" spans="1:13" x14ac:dyDescent="0.25">
      <c r="A598" t="s">
        <v>1119</v>
      </c>
      <c r="B598" t="s">
        <v>2026</v>
      </c>
      <c r="C598" s="1" t="s">
        <v>536</v>
      </c>
      <c r="D598" s="1" t="s">
        <v>217</v>
      </c>
      <c r="E598" s="1" t="s">
        <v>121</v>
      </c>
      <c r="F598" s="1" t="s">
        <v>12</v>
      </c>
      <c r="G598" s="1" t="s">
        <v>616</v>
      </c>
      <c r="H598" s="1" t="s">
        <v>1111</v>
      </c>
      <c r="I598" s="1" t="s">
        <v>622</v>
      </c>
      <c r="J598" s="4">
        <v>2100</v>
      </c>
      <c r="K598" s="108">
        <v>0</v>
      </c>
      <c r="L598" s="4">
        <f t="shared" si="12"/>
        <v>2100</v>
      </c>
    </row>
    <row r="599" spans="1:13" x14ac:dyDescent="0.25">
      <c r="A599" t="s">
        <v>1119</v>
      </c>
      <c r="B599" t="s">
        <v>2026</v>
      </c>
      <c r="C599" s="1" t="s">
        <v>536</v>
      </c>
      <c r="D599" s="1" t="s">
        <v>217</v>
      </c>
      <c r="E599" s="1" t="s">
        <v>121</v>
      </c>
      <c r="F599" s="1" t="s">
        <v>558</v>
      </c>
      <c r="G599" s="1" t="s">
        <v>616</v>
      </c>
      <c r="H599" s="1" t="s">
        <v>1111</v>
      </c>
      <c r="I599" s="1" t="s">
        <v>623</v>
      </c>
      <c r="J599" s="4">
        <v>5379</v>
      </c>
      <c r="K599" s="108">
        <v>0</v>
      </c>
      <c r="L599" s="4">
        <f t="shared" si="12"/>
        <v>5379</v>
      </c>
    </row>
    <row r="600" spans="1:13" x14ac:dyDescent="0.25">
      <c r="A600" t="s">
        <v>1119</v>
      </c>
      <c r="B600" t="s">
        <v>2026</v>
      </c>
      <c r="C600" s="1" t="s">
        <v>536</v>
      </c>
      <c r="D600" s="1" t="s">
        <v>217</v>
      </c>
      <c r="E600" s="1" t="s">
        <v>121</v>
      </c>
      <c r="F600" s="1" t="s">
        <v>244</v>
      </c>
      <c r="G600" s="1" t="s">
        <v>616</v>
      </c>
      <c r="H600" s="1" t="s">
        <v>1108</v>
      </c>
      <c r="I600" s="1" t="s">
        <v>624</v>
      </c>
      <c r="J600" s="4">
        <v>15250</v>
      </c>
      <c r="K600" s="108">
        <v>0</v>
      </c>
      <c r="L600" s="4">
        <f t="shared" si="12"/>
        <v>15250</v>
      </c>
    </row>
    <row r="601" spans="1:13" x14ac:dyDescent="0.25">
      <c r="A601" t="s">
        <v>1119</v>
      </c>
      <c r="B601" t="s">
        <v>2026</v>
      </c>
      <c r="C601" s="1" t="s">
        <v>536</v>
      </c>
      <c r="D601" s="1" t="s">
        <v>217</v>
      </c>
      <c r="E601" s="1" t="s">
        <v>121</v>
      </c>
      <c r="F601" s="1" t="s">
        <v>625</v>
      </c>
      <c r="G601" s="1" t="s">
        <v>616</v>
      </c>
      <c r="H601" s="1" t="s">
        <v>1115</v>
      </c>
      <c r="I601" s="1" t="s">
        <v>626</v>
      </c>
      <c r="J601" s="4">
        <v>2500</v>
      </c>
      <c r="K601" s="108">
        <v>0</v>
      </c>
      <c r="L601" s="4">
        <f t="shared" si="12"/>
        <v>2500</v>
      </c>
    </row>
    <row r="602" spans="1:13" x14ac:dyDescent="0.25">
      <c r="A602" t="s">
        <v>1119</v>
      </c>
      <c r="B602" t="s">
        <v>2026</v>
      </c>
      <c r="C602" s="7" t="s">
        <v>536</v>
      </c>
      <c r="D602" s="8" t="s">
        <v>217</v>
      </c>
      <c r="E602" s="8" t="s">
        <v>121</v>
      </c>
      <c r="F602" s="8" t="s">
        <v>70</v>
      </c>
      <c r="G602" s="8" t="s">
        <v>1123</v>
      </c>
      <c r="H602" s="8" t="s">
        <v>1106</v>
      </c>
      <c r="I602" s="10" t="s">
        <v>1127</v>
      </c>
      <c r="J602" s="9">
        <v>700</v>
      </c>
      <c r="K602" s="108">
        <v>0</v>
      </c>
      <c r="L602" s="4">
        <f t="shared" si="12"/>
        <v>700</v>
      </c>
      <c r="M602" t="s">
        <v>1121</v>
      </c>
    </row>
    <row r="603" spans="1:13" x14ac:dyDescent="0.25">
      <c r="A603" t="s">
        <v>1119</v>
      </c>
      <c r="B603" t="s">
        <v>2026</v>
      </c>
      <c r="C603" s="7" t="s">
        <v>536</v>
      </c>
      <c r="D603" s="8" t="s">
        <v>226</v>
      </c>
      <c r="E603" s="8" t="s">
        <v>109</v>
      </c>
      <c r="F603" s="8" t="s">
        <v>70</v>
      </c>
      <c r="G603" s="8" t="s">
        <v>1123</v>
      </c>
      <c r="H603" s="8" t="s">
        <v>1106</v>
      </c>
      <c r="I603" s="10" t="s">
        <v>1127</v>
      </c>
      <c r="J603" s="9">
        <v>1250</v>
      </c>
      <c r="K603" s="108">
        <v>0</v>
      </c>
      <c r="L603" s="4">
        <f t="shared" si="12"/>
        <v>1250</v>
      </c>
      <c r="M603" t="s">
        <v>1121</v>
      </c>
    </row>
    <row r="604" spans="1:13" x14ac:dyDescent="0.25">
      <c r="A604" t="s">
        <v>1119</v>
      </c>
      <c r="B604" t="s">
        <v>2026</v>
      </c>
      <c r="C604" s="7" t="s">
        <v>536</v>
      </c>
      <c r="D604" s="8" t="s">
        <v>226</v>
      </c>
      <c r="E604" s="8" t="s">
        <v>109</v>
      </c>
      <c r="F604" s="8" t="s">
        <v>1114</v>
      </c>
      <c r="G604" s="8" t="s">
        <v>1123</v>
      </c>
      <c r="H604" s="8" t="s">
        <v>1106</v>
      </c>
      <c r="I604" s="10" t="s">
        <v>1127</v>
      </c>
      <c r="J604" s="9">
        <v>500</v>
      </c>
      <c r="K604" s="108">
        <v>0</v>
      </c>
      <c r="L604" s="4">
        <f t="shared" si="12"/>
        <v>500</v>
      </c>
      <c r="M604" t="s">
        <v>1121</v>
      </c>
    </row>
    <row r="605" spans="1:13" x14ac:dyDescent="0.25">
      <c r="A605" t="s">
        <v>1119</v>
      </c>
      <c r="B605" t="s">
        <v>2026</v>
      </c>
      <c r="C605" s="1" t="s">
        <v>536</v>
      </c>
      <c r="D605" s="1" t="s">
        <v>229</v>
      </c>
      <c r="E605" s="1" t="s">
        <v>18</v>
      </c>
      <c r="F605" s="1" t="s">
        <v>70</v>
      </c>
      <c r="G605" s="1" t="s">
        <v>538</v>
      </c>
      <c r="H605" s="1" t="s">
        <v>1106</v>
      </c>
      <c r="I605" s="1" t="s">
        <v>231</v>
      </c>
      <c r="J605" s="4">
        <v>50</v>
      </c>
      <c r="K605" s="108">
        <v>0</v>
      </c>
      <c r="L605" s="4">
        <f t="shared" si="12"/>
        <v>50</v>
      </c>
      <c r="M605" s="1" t="s">
        <v>1121</v>
      </c>
    </row>
    <row r="606" spans="1:13" x14ac:dyDescent="0.25">
      <c r="A606" t="s">
        <v>1119</v>
      </c>
      <c r="B606" t="s">
        <v>2026</v>
      </c>
      <c r="C606" s="1" t="s">
        <v>536</v>
      </c>
      <c r="D606" s="1" t="s">
        <v>229</v>
      </c>
      <c r="E606" s="1" t="s">
        <v>18</v>
      </c>
      <c r="F606" s="1" t="s">
        <v>122</v>
      </c>
      <c r="G606" s="1" t="s">
        <v>538</v>
      </c>
      <c r="H606" s="1" t="s">
        <v>1106</v>
      </c>
      <c r="I606" s="1" t="s">
        <v>231</v>
      </c>
      <c r="J606" s="4">
        <v>1715</v>
      </c>
      <c r="K606" s="108">
        <v>0</v>
      </c>
      <c r="L606" s="4">
        <f t="shared" si="12"/>
        <v>1715</v>
      </c>
      <c r="M606" s="1" t="s">
        <v>1121</v>
      </c>
    </row>
    <row r="607" spans="1:13" x14ac:dyDescent="0.25">
      <c r="A607" t="s">
        <v>1119</v>
      </c>
      <c r="B607" t="s">
        <v>2026</v>
      </c>
      <c r="C607" s="7" t="s">
        <v>536</v>
      </c>
      <c r="D607" s="8" t="s">
        <v>232</v>
      </c>
      <c r="E607" s="8" t="s">
        <v>230</v>
      </c>
      <c r="F607" s="8" t="s">
        <v>70</v>
      </c>
      <c r="G607" s="8" t="s">
        <v>1123</v>
      </c>
      <c r="H607" s="8" t="s">
        <v>1106</v>
      </c>
      <c r="I607" s="10" t="s">
        <v>1127</v>
      </c>
      <c r="J607" s="9">
        <v>2700</v>
      </c>
      <c r="K607" s="108">
        <v>0</v>
      </c>
      <c r="L607" s="4">
        <f t="shared" si="12"/>
        <v>2700</v>
      </c>
      <c r="M607" t="s">
        <v>1121</v>
      </c>
    </row>
    <row r="608" spans="1:13" x14ac:dyDescent="0.25">
      <c r="A608" t="s">
        <v>1119</v>
      </c>
      <c r="B608" t="s">
        <v>2026</v>
      </c>
      <c r="C608" s="1" t="s">
        <v>536</v>
      </c>
      <c r="D608" s="1" t="s">
        <v>239</v>
      </c>
      <c r="E608" s="1" t="s">
        <v>230</v>
      </c>
      <c r="F608" s="1" t="s">
        <v>548</v>
      </c>
      <c r="G608" s="1" t="s">
        <v>538</v>
      </c>
      <c r="H608" s="1" t="s">
        <v>1110</v>
      </c>
      <c r="I608" s="1" t="s">
        <v>627</v>
      </c>
      <c r="J608" s="4">
        <v>6510</v>
      </c>
      <c r="K608" s="108">
        <v>0</v>
      </c>
      <c r="L608" s="4">
        <f t="shared" si="12"/>
        <v>6510</v>
      </c>
      <c r="M608" s="1" t="s">
        <v>1121</v>
      </c>
    </row>
    <row r="609" spans="1:13" x14ac:dyDescent="0.25">
      <c r="A609" t="s">
        <v>1119</v>
      </c>
      <c r="B609" t="s">
        <v>2026</v>
      </c>
      <c r="C609" s="1" t="s">
        <v>536</v>
      </c>
      <c r="D609" s="1" t="s">
        <v>239</v>
      </c>
      <c r="E609" s="1" t="s">
        <v>230</v>
      </c>
      <c r="F609" s="1" t="s">
        <v>6</v>
      </c>
      <c r="G609" s="1" t="s">
        <v>538</v>
      </c>
      <c r="H609" s="1" t="s">
        <v>1113</v>
      </c>
      <c r="I609" s="1" t="s">
        <v>240</v>
      </c>
      <c r="J609" s="4">
        <v>477</v>
      </c>
      <c r="K609" s="108">
        <v>0</v>
      </c>
      <c r="L609" s="4">
        <f t="shared" si="12"/>
        <v>477</v>
      </c>
      <c r="M609" s="1" t="s">
        <v>2011</v>
      </c>
    </row>
    <row r="610" spans="1:13" x14ac:dyDescent="0.25">
      <c r="A610" t="s">
        <v>1119</v>
      </c>
      <c r="B610" t="s">
        <v>2026</v>
      </c>
      <c r="C610" s="1" t="s">
        <v>536</v>
      </c>
      <c r="D610" s="1" t="s">
        <v>239</v>
      </c>
      <c r="E610" s="1" t="s">
        <v>230</v>
      </c>
      <c r="F610" s="1" t="s">
        <v>426</v>
      </c>
      <c r="G610" s="1" t="s">
        <v>538</v>
      </c>
      <c r="H610" s="1" t="s">
        <v>1106</v>
      </c>
      <c r="I610" s="1" t="s">
        <v>628</v>
      </c>
      <c r="J610" s="4">
        <v>1272</v>
      </c>
      <c r="K610" s="108">
        <v>0</v>
      </c>
      <c r="L610" s="4">
        <f t="shared" si="12"/>
        <v>1272</v>
      </c>
      <c r="M610" s="1" t="s">
        <v>1121</v>
      </c>
    </row>
    <row r="611" spans="1:13" x14ac:dyDescent="0.25">
      <c r="A611" t="s">
        <v>1119</v>
      </c>
      <c r="B611" t="s">
        <v>2026</v>
      </c>
      <c r="C611" s="7" t="s">
        <v>536</v>
      </c>
      <c r="D611" s="8" t="s">
        <v>239</v>
      </c>
      <c r="E611" s="8" t="s">
        <v>230</v>
      </c>
      <c r="F611" s="8" t="s">
        <v>70</v>
      </c>
      <c r="G611" s="8" t="s">
        <v>1123</v>
      </c>
      <c r="H611" s="8" t="s">
        <v>1106</v>
      </c>
      <c r="I611" s="10" t="s">
        <v>1127</v>
      </c>
      <c r="J611" s="9">
        <v>11460</v>
      </c>
      <c r="K611" s="108">
        <v>0</v>
      </c>
      <c r="L611" s="4">
        <f t="shared" si="12"/>
        <v>11460</v>
      </c>
      <c r="M611" t="s">
        <v>1121</v>
      </c>
    </row>
    <row r="612" spans="1:13" x14ac:dyDescent="0.25">
      <c r="A612" t="s">
        <v>1119</v>
      </c>
      <c r="B612" t="s">
        <v>2026</v>
      </c>
      <c r="C612" s="1" t="s">
        <v>536</v>
      </c>
      <c r="D612" s="1" t="s">
        <v>248</v>
      </c>
      <c r="E612" s="1" t="s">
        <v>230</v>
      </c>
      <c r="F612" s="1" t="s">
        <v>426</v>
      </c>
      <c r="G612" s="1" t="s">
        <v>538</v>
      </c>
      <c r="H612" s="1" t="s">
        <v>1106</v>
      </c>
      <c r="I612" s="1" t="s">
        <v>629</v>
      </c>
      <c r="J612" s="4">
        <v>2000</v>
      </c>
      <c r="K612" s="108">
        <v>0</v>
      </c>
      <c r="L612" s="4">
        <f t="shared" si="12"/>
        <v>2000</v>
      </c>
      <c r="M612" s="1" t="s">
        <v>1121</v>
      </c>
    </row>
    <row r="613" spans="1:13" x14ac:dyDescent="0.25">
      <c r="A613" t="s">
        <v>1119</v>
      </c>
      <c r="B613" t="s">
        <v>2026</v>
      </c>
      <c r="C613" s="7" t="s">
        <v>536</v>
      </c>
      <c r="D613" s="8" t="s">
        <v>248</v>
      </c>
      <c r="E613" s="8" t="s">
        <v>230</v>
      </c>
      <c r="F613" s="8" t="s">
        <v>70</v>
      </c>
      <c r="G613" s="8" t="s">
        <v>1123</v>
      </c>
      <c r="H613" s="8" t="s">
        <v>1106</v>
      </c>
      <c r="I613" s="10" t="s">
        <v>1127</v>
      </c>
      <c r="J613" s="9">
        <v>8100</v>
      </c>
      <c r="K613" s="108">
        <v>0</v>
      </c>
      <c r="L613" s="4">
        <f t="shared" si="12"/>
        <v>8100</v>
      </c>
      <c r="M613" t="s">
        <v>1121</v>
      </c>
    </row>
    <row r="614" spans="1:13" x14ac:dyDescent="0.25">
      <c r="A614" t="s">
        <v>1119</v>
      </c>
      <c r="B614" t="s">
        <v>2026</v>
      </c>
      <c r="C614" s="1" t="s">
        <v>536</v>
      </c>
      <c r="D614" s="1" t="s">
        <v>267</v>
      </c>
      <c r="E614" s="1" t="s">
        <v>18</v>
      </c>
      <c r="F614" s="1" t="s">
        <v>70</v>
      </c>
      <c r="G614" s="1" t="s">
        <v>538</v>
      </c>
      <c r="H614" s="1" t="s">
        <v>1106</v>
      </c>
      <c r="I614" s="1" t="s">
        <v>630</v>
      </c>
      <c r="J614" s="4">
        <v>3500</v>
      </c>
      <c r="K614" s="108">
        <v>0</v>
      </c>
      <c r="L614" s="4">
        <f t="shared" si="12"/>
        <v>3500</v>
      </c>
      <c r="M614" s="1" t="s">
        <v>1121</v>
      </c>
    </row>
    <row r="615" spans="1:13" x14ac:dyDescent="0.25">
      <c r="A615" t="s">
        <v>1119</v>
      </c>
      <c r="B615" t="s">
        <v>2026</v>
      </c>
      <c r="C615" s="1" t="s">
        <v>536</v>
      </c>
      <c r="D615" s="1" t="s">
        <v>267</v>
      </c>
      <c r="E615" s="1" t="s">
        <v>18</v>
      </c>
      <c r="F615" s="1" t="s">
        <v>426</v>
      </c>
      <c r="G615" s="1" t="s">
        <v>538</v>
      </c>
      <c r="H615" s="1" t="s">
        <v>1106</v>
      </c>
      <c r="I615" s="1" t="s">
        <v>631</v>
      </c>
      <c r="J615" s="4">
        <v>100</v>
      </c>
      <c r="K615" s="108">
        <v>0</v>
      </c>
      <c r="L615" s="4">
        <f t="shared" si="12"/>
        <v>100</v>
      </c>
      <c r="M615" s="1" t="s">
        <v>1121</v>
      </c>
    </row>
    <row r="616" spans="1:13" x14ac:dyDescent="0.25">
      <c r="A616" t="s">
        <v>1119</v>
      </c>
      <c r="B616" t="s">
        <v>2026</v>
      </c>
      <c r="C616" s="7" t="s">
        <v>536</v>
      </c>
      <c r="D616" s="8" t="s">
        <v>272</v>
      </c>
      <c r="E616" s="8" t="s">
        <v>264</v>
      </c>
      <c r="F616" s="8" t="s">
        <v>70</v>
      </c>
      <c r="G616" s="8" t="s">
        <v>1123</v>
      </c>
      <c r="H616" s="8" t="s">
        <v>1106</v>
      </c>
      <c r="I616" s="10" t="s">
        <v>1127</v>
      </c>
      <c r="J616" s="9">
        <v>13876</v>
      </c>
      <c r="K616" s="108">
        <v>0</v>
      </c>
      <c r="L616" s="4">
        <f t="shared" si="12"/>
        <v>13876</v>
      </c>
      <c r="M616" t="s">
        <v>1121</v>
      </c>
    </row>
    <row r="617" spans="1:13" x14ac:dyDescent="0.25">
      <c r="A617" t="s">
        <v>1119</v>
      </c>
      <c r="B617" t="s">
        <v>2026</v>
      </c>
      <c r="C617" s="1" t="s">
        <v>536</v>
      </c>
      <c r="D617" s="1" t="s">
        <v>275</v>
      </c>
      <c r="E617" s="1" t="s">
        <v>264</v>
      </c>
      <c r="F617" s="1" t="s">
        <v>426</v>
      </c>
      <c r="G617" s="1" t="s">
        <v>538</v>
      </c>
      <c r="H617" s="1" t="s">
        <v>1106</v>
      </c>
      <c r="I617" s="1" t="s">
        <v>632</v>
      </c>
      <c r="J617" s="4">
        <v>2700</v>
      </c>
      <c r="K617" s="108">
        <v>0</v>
      </c>
      <c r="L617" s="4">
        <f t="shared" si="12"/>
        <v>2700</v>
      </c>
      <c r="M617" s="1" t="s">
        <v>1121</v>
      </c>
    </row>
    <row r="618" spans="1:13" x14ac:dyDescent="0.25">
      <c r="A618" t="s">
        <v>1119</v>
      </c>
      <c r="B618" t="s">
        <v>2026</v>
      </c>
      <c r="C618" s="1" t="s">
        <v>536</v>
      </c>
      <c r="D618" s="1" t="s">
        <v>280</v>
      </c>
      <c r="E618" s="1" t="s">
        <v>281</v>
      </c>
      <c r="F618" s="1" t="s">
        <v>426</v>
      </c>
      <c r="G618" s="1" t="s">
        <v>538</v>
      </c>
      <c r="H618" s="1" t="s">
        <v>1106</v>
      </c>
      <c r="I618" s="1" t="s">
        <v>633</v>
      </c>
      <c r="J618" s="4">
        <v>1000</v>
      </c>
      <c r="K618" s="108">
        <v>0</v>
      </c>
      <c r="L618" s="4">
        <f t="shared" si="12"/>
        <v>1000</v>
      </c>
      <c r="M618" s="1" t="s">
        <v>1121</v>
      </c>
    </row>
    <row r="619" spans="1:13" x14ac:dyDescent="0.25">
      <c r="A619" t="s">
        <v>1119</v>
      </c>
      <c r="B619" t="s">
        <v>2026</v>
      </c>
      <c r="C619" s="7" t="s">
        <v>536</v>
      </c>
      <c r="D619" s="8" t="s">
        <v>280</v>
      </c>
      <c r="E619" s="8" t="s">
        <v>281</v>
      </c>
      <c r="F619" s="8" t="s">
        <v>70</v>
      </c>
      <c r="G619" s="8" t="s">
        <v>1123</v>
      </c>
      <c r="H619" s="8" t="s">
        <v>1106</v>
      </c>
      <c r="I619" s="10" t="s">
        <v>1127</v>
      </c>
      <c r="J619" s="9">
        <v>400</v>
      </c>
      <c r="K619" s="108">
        <v>0</v>
      </c>
      <c r="L619" s="4">
        <f t="shared" ref="L619:L677" si="13">J619-K619</f>
        <v>400</v>
      </c>
      <c r="M619" t="s">
        <v>1121</v>
      </c>
    </row>
    <row r="620" spans="1:13" x14ac:dyDescent="0.25">
      <c r="A620" t="s">
        <v>1119</v>
      </c>
      <c r="B620" t="s">
        <v>2026</v>
      </c>
      <c r="C620" s="7" t="s">
        <v>536</v>
      </c>
      <c r="D620" s="8" t="s">
        <v>298</v>
      </c>
      <c r="E620" s="8" t="s">
        <v>49</v>
      </c>
      <c r="F620" s="8" t="s">
        <v>70</v>
      </c>
      <c r="G620" s="8" t="s">
        <v>1123</v>
      </c>
      <c r="H620" s="8" t="s">
        <v>1106</v>
      </c>
      <c r="I620" s="10" t="s">
        <v>1127</v>
      </c>
      <c r="J620" s="9">
        <v>1146</v>
      </c>
      <c r="K620" s="108">
        <v>0</v>
      </c>
      <c r="L620" s="4">
        <f t="shared" si="13"/>
        <v>1146</v>
      </c>
      <c r="M620" t="s">
        <v>1121</v>
      </c>
    </row>
    <row r="621" spans="1:13" x14ac:dyDescent="0.25">
      <c r="A621" t="s">
        <v>1118</v>
      </c>
      <c r="B621" t="s">
        <v>2026</v>
      </c>
      <c r="C621" s="1" t="s">
        <v>536</v>
      </c>
      <c r="D621" s="1" t="s">
        <v>634</v>
      </c>
      <c r="E621" s="1" t="s">
        <v>51</v>
      </c>
      <c r="F621" s="1" t="s">
        <v>569</v>
      </c>
      <c r="G621" s="1" t="s">
        <v>635</v>
      </c>
      <c r="H621" s="1" t="s">
        <v>1117</v>
      </c>
      <c r="I621" s="1" t="s">
        <v>636</v>
      </c>
      <c r="J621" s="4">
        <v>-90000</v>
      </c>
      <c r="K621" s="108">
        <v>0</v>
      </c>
      <c r="L621" s="4">
        <f t="shared" si="13"/>
        <v>-90000</v>
      </c>
    </row>
    <row r="622" spans="1:13" x14ac:dyDescent="0.25">
      <c r="A622" t="s">
        <v>1119</v>
      </c>
      <c r="B622" t="s">
        <v>2026</v>
      </c>
      <c r="C622" s="1" t="s">
        <v>536</v>
      </c>
      <c r="D622" s="1" t="s">
        <v>634</v>
      </c>
      <c r="E622" s="1" t="s">
        <v>317</v>
      </c>
      <c r="F622" s="1" t="s">
        <v>65</v>
      </c>
      <c r="G622" s="1" t="s">
        <v>635</v>
      </c>
      <c r="H622" s="1" t="s">
        <v>1112</v>
      </c>
      <c r="I622" s="1" t="s">
        <v>636</v>
      </c>
      <c r="J622" s="4">
        <v>4000</v>
      </c>
      <c r="K622" s="108">
        <v>0</v>
      </c>
      <c r="L622" s="4">
        <f t="shared" si="13"/>
        <v>4000</v>
      </c>
    </row>
    <row r="623" spans="1:13" x14ac:dyDescent="0.25">
      <c r="A623" t="s">
        <v>1119</v>
      </c>
      <c r="B623" t="s">
        <v>2026</v>
      </c>
      <c r="C623" s="1" t="s">
        <v>536</v>
      </c>
      <c r="D623" s="1" t="s">
        <v>634</v>
      </c>
      <c r="E623" s="1" t="s">
        <v>317</v>
      </c>
      <c r="F623" s="1" t="s">
        <v>21</v>
      </c>
      <c r="G623" s="1" t="s">
        <v>635</v>
      </c>
      <c r="H623" s="1" t="s">
        <v>1112</v>
      </c>
      <c r="I623" s="1" t="s">
        <v>636</v>
      </c>
      <c r="J623" s="4">
        <v>10000</v>
      </c>
      <c r="K623" s="108">
        <v>0</v>
      </c>
      <c r="L623" s="4">
        <f t="shared" si="13"/>
        <v>10000</v>
      </c>
    </row>
    <row r="624" spans="1:13" x14ac:dyDescent="0.25">
      <c r="A624" t="s">
        <v>1119</v>
      </c>
      <c r="B624" t="s">
        <v>2026</v>
      </c>
      <c r="C624" s="1" t="s">
        <v>536</v>
      </c>
      <c r="D624" s="1" t="s">
        <v>634</v>
      </c>
      <c r="E624" s="1" t="s">
        <v>317</v>
      </c>
      <c r="F624" s="1" t="s">
        <v>67</v>
      </c>
      <c r="G624" s="1" t="s">
        <v>635</v>
      </c>
      <c r="H624" s="1" t="s">
        <v>1110</v>
      </c>
      <c r="I624" s="1" t="s">
        <v>636</v>
      </c>
      <c r="J624" s="4">
        <v>3000</v>
      </c>
      <c r="K624" s="108">
        <v>0</v>
      </c>
      <c r="L624" s="4">
        <f t="shared" si="13"/>
        <v>3000</v>
      </c>
    </row>
    <row r="625" spans="1:13" x14ac:dyDescent="0.25">
      <c r="A625" t="s">
        <v>1119</v>
      </c>
      <c r="B625" t="s">
        <v>2026</v>
      </c>
      <c r="C625" s="1" t="s">
        <v>536</v>
      </c>
      <c r="D625" s="1" t="s">
        <v>634</v>
      </c>
      <c r="E625" s="1" t="s">
        <v>317</v>
      </c>
      <c r="F625" s="1" t="s">
        <v>548</v>
      </c>
      <c r="G625" s="1" t="s">
        <v>635</v>
      </c>
      <c r="H625" s="1" t="s">
        <v>1110</v>
      </c>
      <c r="I625" s="1" t="s">
        <v>636</v>
      </c>
      <c r="J625" s="4">
        <v>5000</v>
      </c>
      <c r="K625" s="108">
        <v>0</v>
      </c>
      <c r="L625" s="4">
        <f t="shared" si="13"/>
        <v>5000</v>
      </c>
    </row>
    <row r="626" spans="1:13" x14ac:dyDescent="0.25">
      <c r="A626" t="s">
        <v>1119</v>
      </c>
      <c r="B626" t="s">
        <v>2026</v>
      </c>
      <c r="C626" s="1" t="s">
        <v>536</v>
      </c>
      <c r="D626" s="1" t="s">
        <v>634</v>
      </c>
      <c r="E626" s="1" t="s">
        <v>317</v>
      </c>
      <c r="F626" s="1" t="s">
        <v>164</v>
      </c>
      <c r="G626" s="1" t="s">
        <v>635</v>
      </c>
      <c r="H626" s="1" t="s">
        <v>1109</v>
      </c>
      <c r="I626" s="1" t="s">
        <v>636</v>
      </c>
      <c r="J626" s="4">
        <v>3000</v>
      </c>
      <c r="K626" s="108">
        <v>0</v>
      </c>
      <c r="L626" s="4">
        <f t="shared" si="13"/>
        <v>3000</v>
      </c>
    </row>
    <row r="627" spans="1:13" x14ac:dyDescent="0.25">
      <c r="A627" t="s">
        <v>1119</v>
      </c>
      <c r="B627" t="s">
        <v>2026</v>
      </c>
      <c r="C627" s="1" t="s">
        <v>536</v>
      </c>
      <c r="D627" s="1" t="s">
        <v>634</v>
      </c>
      <c r="E627" s="1" t="s">
        <v>317</v>
      </c>
      <c r="F627" s="1" t="s">
        <v>6</v>
      </c>
      <c r="G627" s="1" t="s">
        <v>635</v>
      </c>
      <c r="H627" s="1" t="s">
        <v>1113</v>
      </c>
      <c r="I627" s="1" t="s">
        <v>636</v>
      </c>
      <c r="J627" s="4">
        <v>6848</v>
      </c>
      <c r="K627" s="108">
        <v>0</v>
      </c>
      <c r="L627" s="4">
        <f t="shared" si="13"/>
        <v>6848</v>
      </c>
      <c r="M627" s="1" t="s">
        <v>2011</v>
      </c>
    </row>
    <row r="628" spans="1:13" x14ac:dyDescent="0.25">
      <c r="A628" t="s">
        <v>1119</v>
      </c>
      <c r="B628" t="s">
        <v>2026</v>
      </c>
      <c r="C628" s="1" t="s">
        <v>536</v>
      </c>
      <c r="D628" s="1" t="s">
        <v>634</v>
      </c>
      <c r="E628" s="1" t="s">
        <v>317</v>
      </c>
      <c r="F628" s="1" t="s">
        <v>8</v>
      </c>
      <c r="G628" s="1" t="s">
        <v>635</v>
      </c>
      <c r="H628" s="1" t="s">
        <v>1113</v>
      </c>
      <c r="I628" s="1" t="s">
        <v>636</v>
      </c>
      <c r="J628" s="4">
        <v>5098</v>
      </c>
      <c r="K628" s="108">
        <v>0</v>
      </c>
      <c r="L628" s="4">
        <f t="shared" si="13"/>
        <v>5098</v>
      </c>
      <c r="M628" s="1" t="s">
        <v>2011</v>
      </c>
    </row>
    <row r="629" spans="1:13" x14ac:dyDescent="0.25">
      <c r="A629" t="s">
        <v>1119</v>
      </c>
      <c r="B629" t="s">
        <v>2026</v>
      </c>
      <c r="C629" s="1" t="s">
        <v>536</v>
      </c>
      <c r="D629" s="1" t="s">
        <v>634</v>
      </c>
      <c r="E629" s="1" t="s">
        <v>317</v>
      </c>
      <c r="F629" s="1" t="s">
        <v>70</v>
      </c>
      <c r="G629" s="1" t="s">
        <v>635</v>
      </c>
      <c r="H629" s="1" t="s">
        <v>1106</v>
      </c>
      <c r="I629" s="1" t="s">
        <v>636</v>
      </c>
      <c r="J629" s="4">
        <v>3085</v>
      </c>
      <c r="K629" s="108">
        <v>0</v>
      </c>
      <c r="L629" s="4">
        <f t="shared" si="13"/>
        <v>3085</v>
      </c>
    </row>
    <row r="630" spans="1:13" x14ac:dyDescent="0.25">
      <c r="A630" t="s">
        <v>1119</v>
      </c>
      <c r="B630" t="s">
        <v>2026</v>
      </c>
      <c r="C630" s="1" t="s">
        <v>536</v>
      </c>
      <c r="D630" s="1" t="s">
        <v>634</v>
      </c>
      <c r="E630" s="1" t="s">
        <v>317</v>
      </c>
      <c r="F630" s="1" t="s">
        <v>122</v>
      </c>
      <c r="G630" s="1" t="s">
        <v>635</v>
      </c>
      <c r="H630" s="1" t="s">
        <v>1106</v>
      </c>
      <c r="I630" s="1" t="s">
        <v>636</v>
      </c>
      <c r="J630" s="4">
        <v>3500</v>
      </c>
      <c r="K630" s="108">
        <v>0</v>
      </c>
      <c r="L630" s="4">
        <f t="shared" si="13"/>
        <v>3500</v>
      </c>
    </row>
    <row r="631" spans="1:13" x14ac:dyDescent="0.25">
      <c r="A631" t="s">
        <v>1119</v>
      </c>
      <c r="B631" t="s">
        <v>2026</v>
      </c>
      <c r="C631" s="1" t="s">
        <v>536</v>
      </c>
      <c r="D631" s="1" t="s">
        <v>634</v>
      </c>
      <c r="E631" s="1" t="s">
        <v>317</v>
      </c>
      <c r="F631" s="1" t="s">
        <v>525</v>
      </c>
      <c r="G631" s="1" t="s">
        <v>635</v>
      </c>
      <c r="H631" s="1" t="s">
        <v>1111</v>
      </c>
      <c r="I631" s="1" t="s">
        <v>636</v>
      </c>
      <c r="J631" s="4">
        <v>500</v>
      </c>
      <c r="K631" s="108">
        <v>0</v>
      </c>
      <c r="L631" s="4">
        <f t="shared" si="13"/>
        <v>500</v>
      </c>
    </row>
    <row r="632" spans="1:13" x14ac:dyDescent="0.25">
      <c r="A632" t="s">
        <v>1119</v>
      </c>
      <c r="B632" t="s">
        <v>2026</v>
      </c>
      <c r="C632" s="1" t="s">
        <v>536</v>
      </c>
      <c r="D632" s="1" t="s">
        <v>634</v>
      </c>
      <c r="E632" s="1" t="s">
        <v>317</v>
      </c>
      <c r="F632" s="1" t="s">
        <v>10</v>
      </c>
      <c r="G632" s="1" t="s">
        <v>635</v>
      </c>
      <c r="H632" s="1" t="s">
        <v>1111</v>
      </c>
      <c r="I632" s="1" t="s">
        <v>636</v>
      </c>
      <c r="J632" s="4">
        <v>1700</v>
      </c>
      <c r="K632" s="108">
        <v>0</v>
      </c>
      <c r="L632" s="4">
        <f t="shared" si="13"/>
        <v>1700</v>
      </c>
    </row>
    <row r="633" spans="1:13" x14ac:dyDescent="0.25">
      <c r="A633" t="s">
        <v>1119</v>
      </c>
      <c r="B633" t="s">
        <v>2026</v>
      </c>
      <c r="C633" s="1" t="s">
        <v>536</v>
      </c>
      <c r="D633" s="1" t="s">
        <v>634</v>
      </c>
      <c r="E633" s="1" t="s">
        <v>317</v>
      </c>
      <c r="F633" s="1" t="s">
        <v>12</v>
      </c>
      <c r="G633" s="1" t="s">
        <v>635</v>
      </c>
      <c r="H633" s="1" t="s">
        <v>1111</v>
      </c>
      <c r="I633" s="1" t="s">
        <v>636</v>
      </c>
      <c r="J633" s="4">
        <v>7408</v>
      </c>
      <c r="K633" s="108">
        <v>0</v>
      </c>
      <c r="L633" s="4">
        <f t="shared" si="13"/>
        <v>7408</v>
      </c>
    </row>
    <row r="634" spans="1:13" x14ac:dyDescent="0.25">
      <c r="A634" t="s">
        <v>1119</v>
      </c>
      <c r="B634" t="s">
        <v>2026</v>
      </c>
      <c r="C634" s="1" t="s">
        <v>536</v>
      </c>
      <c r="D634" s="1" t="s">
        <v>634</v>
      </c>
      <c r="E634" s="1" t="s">
        <v>317</v>
      </c>
      <c r="F634" s="1" t="s">
        <v>573</v>
      </c>
      <c r="G634" s="1" t="s">
        <v>635</v>
      </c>
      <c r="H634" s="1" t="s">
        <v>1111</v>
      </c>
      <c r="I634" s="1" t="s">
        <v>636</v>
      </c>
      <c r="J634" s="4">
        <v>2300</v>
      </c>
      <c r="K634" s="108">
        <v>0</v>
      </c>
      <c r="L634" s="4">
        <f t="shared" si="13"/>
        <v>2300</v>
      </c>
    </row>
    <row r="635" spans="1:13" x14ac:dyDescent="0.25">
      <c r="A635" t="s">
        <v>1119</v>
      </c>
      <c r="B635" t="s">
        <v>2026</v>
      </c>
      <c r="C635" s="1" t="s">
        <v>536</v>
      </c>
      <c r="D635" s="1" t="s">
        <v>634</v>
      </c>
      <c r="E635" s="1" t="s">
        <v>317</v>
      </c>
      <c r="F635" s="1" t="s">
        <v>296</v>
      </c>
      <c r="G635" s="1" t="s">
        <v>635</v>
      </c>
      <c r="H635" s="1" t="s">
        <v>1111</v>
      </c>
      <c r="I635" s="1" t="s">
        <v>636</v>
      </c>
      <c r="J635" s="4">
        <v>100</v>
      </c>
      <c r="K635" s="108">
        <v>0</v>
      </c>
      <c r="L635" s="4">
        <f t="shared" si="13"/>
        <v>100</v>
      </c>
    </row>
    <row r="636" spans="1:13" x14ac:dyDescent="0.25">
      <c r="A636" t="s">
        <v>1119</v>
      </c>
      <c r="B636" t="s">
        <v>2026</v>
      </c>
      <c r="C636" s="1" t="s">
        <v>536</v>
      </c>
      <c r="D636" s="1" t="s">
        <v>634</v>
      </c>
      <c r="E636" s="1" t="s">
        <v>317</v>
      </c>
      <c r="F636" s="1" t="s">
        <v>193</v>
      </c>
      <c r="G636" s="1" t="s">
        <v>635</v>
      </c>
      <c r="H636" s="1" t="s">
        <v>1111</v>
      </c>
      <c r="I636" s="1" t="s">
        <v>636</v>
      </c>
      <c r="J636" s="4">
        <v>3500</v>
      </c>
      <c r="K636" s="108">
        <v>0</v>
      </c>
      <c r="L636" s="4">
        <f t="shared" si="13"/>
        <v>3500</v>
      </c>
    </row>
    <row r="637" spans="1:13" x14ac:dyDescent="0.25">
      <c r="A637" t="s">
        <v>1119</v>
      </c>
      <c r="B637" t="s">
        <v>2026</v>
      </c>
      <c r="C637" s="1" t="s">
        <v>536</v>
      </c>
      <c r="D637" s="1" t="s">
        <v>634</v>
      </c>
      <c r="E637" s="1" t="s">
        <v>317</v>
      </c>
      <c r="F637" s="1" t="s">
        <v>244</v>
      </c>
      <c r="G637" s="1" t="s">
        <v>635</v>
      </c>
      <c r="H637" s="1" t="s">
        <v>1108</v>
      </c>
      <c r="I637" s="1" t="s">
        <v>636</v>
      </c>
      <c r="J637" s="4">
        <v>3000</v>
      </c>
      <c r="K637" s="108">
        <v>0</v>
      </c>
      <c r="L637" s="4">
        <f t="shared" si="13"/>
        <v>3000</v>
      </c>
    </row>
    <row r="638" spans="1:13" x14ac:dyDescent="0.25">
      <c r="A638" t="s">
        <v>1119</v>
      </c>
      <c r="B638" t="s">
        <v>2026</v>
      </c>
      <c r="C638" s="1" t="s">
        <v>536</v>
      </c>
      <c r="D638" s="1" t="s">
        <v>301</v>
      </c>
      <c r="E638" s="1" t="s">
        <v>264</v>
      </c>
      <c r="F638" s="1" t="s">
        <v>426</v>
      </c>
      <c r="G638" s="1" t="s">
        <v>538</v>
      </c>
      <c r="H638" s="1" t="s">
        <v>1106</v>
      </c>
      <c r="I638" s="1" t="s">
        <v>637</v>
      </c>
      <c r="J638" s="4">
        <v>1260</v>
      </c>
      <c r="K638" s="108">
        <v>0</v>
      </c>
      <c r="L638" s="4">
        <f t="shared" si="13"/>
        <v>1260</v>
      </c>
      <c r="M638" s="1" t="s">
        <v>1121</v>
      </c>
    </row>
    <row r="639" spans="1:13" x14ac:dyDescent="0.25">
      <c r="A639" t="s">
        <v>1119</v>
      </c>
      <c r="B639" t="s">
        <v>2026</v>
      </c>
      <c r="C639" s="7" t="s">
        <v>536</v>
      </c>
      <c r="D639" s="8" t="s">
        <v>301</v>
      </c>
      <c r="E639" s="8" t="s">
        <v>264</v>
      </c>
      <c r="F639" s="8" t="s">
        <v>70</v>
      </c>
      <c r="G639" s="8" t="s">
        <v>1123</v>
      </c>
      <c r="H639" s="8" t="s">
        <v>1106</v>
      </c>
      <c r="I639" s="10" t="s">
        <v>1127</v>
      </c>
      <c r="J639" s="9">
        <v>800</v>
      </c>
      <c r="K639" s="108">
        <v>0</v>
      </c>
      <c r="L639" s="4">
        <f t="shared" si="13"/>
        <v>800</v>
      </c>
      <c r="M639" t="s">
        <v>1121</v>
      </c>
    </row>
    <row r="640" spans="1:13" x14ac:dyDescent="0.25">
      <c r="A640" t="s">
        <v>1119</v>
      </c>
      <c r="B640" t="s">
        <v>2026</v>
      </c>
      <c r="C640" s="1" t="s">
        <v>536</v>
      </c>
      <c r="D640" s="1" t="s">
        <v>312</v>
      </c>
      <c r="E640" s="1" t="s">
        <v>18</v>
      </c>
      <c r="F640" s="1" t="s">
        <v>122</v>
      </c>
      <c r="G640" s="1" t="s">
        <v>538</v>
      </c>
      <c r="H640" s="1" t="s">
        <v>1106</v>
      </c>
      <c r="I640" s="1" t="s">
        <v>638</v>
      </c>
      <c r="J640" s="4">
        <v>2077</v>
      </c>
      <c r="K640" s="108">
        <v>0</v>
      </c>
      <c r="L640" s="4">
        <f t="shared" si="13"/>
        <v>2077</v>
      </c>
      <c r="M640" s="1" t="s">
        <v>1121</v>
      </c>
    </row>
    <row r="641" spans="1:13" x14ac:dyDescent="0.25">
      <c r="A641" t="s">
        <v>1119</v>
      </c>
      <c r="B641" t="s">
        <v>2026</v>
      </c>
      <c r="C641" s="1" t="s">
        <v>536</v>
      </c>
      <c r="D641" s="1" t="s">
        <v>319</v>
      </c>
      <c r="E641" s="1" t="s">
        <v>321</v>
      </c>
      <c r="F641" s="1" t="s">
        <v>67</v>
      </c>
      <c r="G641" s="1" t="s">
        <v>538</v>
      </c>
      <c r="H641" s="1" t="s">
        <v>1110</v>
      </c>
      <c r="I641" s="1" t="s">
        <v>320</v>
      </c>
      <c r="J641" s="4">
        <v>21500</v>
      </c>
      <c r="K641" s="108">
        <v>0</v>
      </c>
      <c r="L641" s="4">
        <f t="shared" si="13"/>
        <v>21500</v>
      </c>
      <c r="M641" s="1" t="s">
        <v>1121</v>
      </c>
    </row>
    <row r="642" spans="1:13" x14ac:dyDescent="0.25">
      <c r="A642" t="s">
        <v>1119</v>
      </c>
      <c r="B642" t="s">
        <v>2026</v>
      </c>
      <c r="C642" s="1" t="s">
        <v>536</v>
      </c>
      <c r="D642" s="1" t="s">
        <v>319</v>
      </c>
      <c r="E642" s="1" t="s">
        <v>321</v>
      </c>
      <c r="F642" s="1" t="s">
        <v>6</v>
      </c>
      <c r="G642" s="1" t="s">
        <v>538</v>
      </c>
      <c r="H642" s="1" t="s">
        <v>1113</v>
      </c>
      <c r="I642" s="1" t="s">
        <v>320</v>
      </c>
      <c r="J642" s="4">
        <v>1574</v>
      </c>
      <c r="K642" s="108">
        <v>0</v>
      </c>
      <c r="L642" s="4">
        <f t="shared" si="13"/>
        <v>1574</v>
      </c>
      <c r="M642" s="1" t="s">
        <v>2011</v>
      </c>
    </row>
    <row r="643" spans="1:13" x14ac:dyDescent="0.25">
      <c r="A643" t="s">
        <v>1119</v>
      </c>
      <c r="B643" t="s">
        <v>2026</v>
      </c>
      <c r="C643" s="1" t="s">
        <v>536</v>
      </c>
      <c r="D643" s="1" t="s">
        <v>319</v>
      </c>
      <c r="E643" s="1" t="s">
        <v>321</v>
      </c>
      <c r="F643" s="1" t="s">
        <v>70</v>
      </c>
      <c r="G643" s="1" t="s">
        <v>538</v>
      </c>
      <c r="H643" s="1" t="s">
        <v>1106</v>
      </c>
      <c r="I643" s="1" t="s">
        <v>320</v>
      </c>
      <c r="J643" s="4">
        <v>39214</v>
      </c>
      <c r="K643" s="108">
        <v>0</v>
      </c>
      <c r="L643" s="4">
        <f t="shared" si="13"/>
        <v>39214</v>
      </c>
      <c r="M643" s="1" t="s">
        <v>1121</v>
      </c>
    </row>
    <row r="644" spans="1:13" x14ac:dyDescent="0.25">
      <c r="A644" t="s">
        <v>1119</v>
      </c>
      <c r="B644" t="s">
        <v>2026</v>
      </c>
      <c r="C644" s="1" t="s">
        <v>536</v>
      </c>
      <c r="D644" s="1" t="s">
        <v>319</v>
      </c>
      <c r="E644" s="1" t="s">
        <v>321</v>
      </c>
      <c r="F644" s="1" t="s">
        <v>122</v>
      </c>
      <c r="G644" s="1" t="s">
        <v>538</v>
      </c>
      <c r="H644" s="1" t="s">
        <v>1106</v>
      </c>
      <c r="I644" s="1" t="s">
        <v>320</v>
      </c>
      <c r="J644" s="4">
        <v>10954</v>
      </c>
      <c r="K644" s="108">
        <v>0</v>
      </c>
      <c r="L644" s="4">
        <f t="shared" si="13"/>
        <v>10954</v>
      </c>
      <c r="M644" s="1" t="s">
        <v>1121</v>
      </c>
    </row>
    <row r="645" spans="1:13" x14ac:dyDescent="0.25">
      <c r="A645" t="s">
        <v>1119</v>
      </c>
      <c r="B645" t="s">
        <v>2026</v>
      </c>
      <c r="C645" s="1" t="s">
        <v>536</v>
      </c>
      <c r="D645" s="1" t="s">
        <v>327</v>
      </c>
      <c r="E645" s="1" t="s">
        <v>317</v>
      </c>
      <c r="F645" s="1" t="s">
        <v>426</v>
      </c>
      <c r="G645" s="1" t="s">
        <v>538</v>
      </c>
      <c r="H645" s="1" t="s">
        <v>1106</v>
      </c>
      <c r="I645" s="1" t="s">
        <v>328</v>
      </c>
      <c r="J645" s="4">
        <v>1700</v>
      </c>
      <c r="K645" s="108">
        <v>0</v>
      </c>
      <c r="L645" s="4">
        <f t="shared" si="13"/>
        <v>1700</v>
      </c>
      <c r="M645" s="1" t="s">
        <v>1121</v>
      </c>
    </row>
    <row r="646" spans="1:13" x14ac:dyDescent="0.25">
      <c r="A646" t="s">
        <v>1119</v>
      </c>
      <c r="B646" t="s">
        <v>2026</v>
      </c>
      <c r="C646" s="7" t="s">
        <v>536</v>
      </c>
      <c r="D646" s="8" t="s">
        <v>327</v>
      </c>
      <c r="E646" s="8" t="s">
        <v>317</v>
      </c>
      <c r="F646" s="8" t="s">
        <v>70</v>
      </c>
      <c r="G646" s="8" t="s">
        <v>1123</v>
      </c>
      <c r="H646" s="8" t="s">
        <v>1106</v>
      </c>
      <c r="I646" s="10" t="s">
        <v>1127</v>
      </c>
      <c r="J646" s="9">
        <v>1990</v>
      </c>
      <c r="K646" s="108">
        <v>0</v>
      </c>
      <c r="L646" s="4">
        <f t="shared" si="13"/>
        <v>1990</v>
      </c>
      <c r="M646" t="s">
        <v>1121</v>
      </c>
    </row>
    <row r="647" spans="1:13" x14ac:dyDescent="0.25">
      <c r="A647" t="s">
        <v>1119</v>
      </c>
      <c r="B647" t="s">
        <v>2026</v>
      </c>
      <c r="C647" s="7" t="s">
        <v>536</v>
      </c>
      <c r="D647" s="8" t="s">
        <v>327</v>
      </c>
      <c r="E647" s="8" t="s">
        <v>317</v>
      </c>
      <c r="F647" s="8" t="s">
        <v>122</v>
      </c>
      <c r="G647" s="8" t="s">
        <v>1123</v>
      </c>
      <c r="H647" s="8" t="s">
        <v>1106</v>
      </c>
      <c r="I647" s="10" t="s">
        <v>1127</v>
      </c>
      <c r="J647" s="9">
        <v>7625</v>
      </c>
      <c r="K647" s="108">
        <v>0</v>
      </c>
      <c r="L647" s="4">
        <f t="shared" si="13"/>
        <v>7625</v>
      </c>
      <c r="M647" t="s">
        <v>1121</v>
      </c>
    </row>
    <row r="648" spans="1:13" x14ac:dyDescent="0.25">
      <c r="A648" t="s">
        <v>1119</v>
      </c>
      <c r="B648" t="s">
        <v>2026</v>
      </c>
      <c r="C648" s="1" t="s">
        <v>536</v>
      </c>
      <c r="D648" s="1" t="s">
        <v>337</v>
      </c>
      <c r="E648" s="1" t="s">
        <v>18</v>
      </c>
      <c r="F648" s="1" t="s">
        <v>122</v>
      </c>
      <c r="G648" s="1" t="s">
        <v>538</v>
      </c>
      <c r="H648" s="1" t="s">
        <v>1106</v>
      </c>
      <c r="I648" s="1" t="s">
        <v>341</v>
      </c>
      <c r="J648" s="4">
        <v>2576</v>
      </c>
      <c r="K648" s="108">
        <v>0</v>
      </c>
      <c r="L648" s="4">
        <f t="shared" si="13"/>
        <v>2576</v>
      </c>
      <c r="M648" s="1" t="s">
        <v>1121</v>
      </c>
    </row>
    <row r="649" spans="1:13" x14ac:dyDescent="0.25">
      <c r="A649" t="s">
        <v>1119</v>
      </c>
      <c r="B649" t="s">
        <v>2026</v>
      </c>
      <c r="C649" s="1" t="s">
        <v>536</v>
      </c>
      <c r="D649" s="1" t="s">
        <v>343</v>
      </c>
      <c r="E649" s="1" t="s">
        <v>344</v>
      </c>
      <c r="F649" s="1" t="s">
        <v>70</v>
      </c>
      <c r="G649" s="1" t="s">
        <v>538</v>
      </c>
      <c r="H649" s="1" t="s">
        <v>1106</v>
      </c>
      <c r="I649" s="1" t="s">
        <v>639</v>
      </c>
      <c r="J649" s="4">
        <v>46200</v>
      </c>
      <c r="K649" s="108">
        <v>0</v>
      </c>
      <c r="L649" s="4">
        <f t="shared" si="13"/>
        <v>46200</v>
      </c>
      <c r="M649" s="1" t="s">
        <v>1121</v>
      </c>
    </row>
    <row r="650" spans="1:13" x14ac:dyDescent="0.25">
      <c r="A650" t="s">
        <v>1119</v>
      </c>
      <c r="B650" t="s">
        <v>2026</v>
      </c>
      <c r="C650" s="1" t="s">
        <v>536</v>
      </c>
      <c r="D650" s="1" t="s">
        <v>343</v>
      </c>
      <c r="E650" s="1" t="s">
        <v>344</v>
      </c>
      <c r="F650" s="1" t="s">
        <v>426</v>
      </c>
      <c r="G650" s="1" t="s">
        <v>538</v>
      </c>
      <c r="H650" s="1" t="s">
        <v>1106</v>
      </c>
      <c r="I650" s="1" t="s">
        <v>640</v>
      </c>
      <c r="J650" s="4">
        <v>2600</v>
      </c>
      <c r="K650" s="108">
        <v>0</v>
      </c>
      <c r="L650" s="4">
        <f t="shared" si="13"/>
        <v>2600</v>
      </c>
      <c r="M650" s="1" t="s">
        <v>1121</v>
      </c>
    </row>
    <row r="651" spans="1:13" x14ac:dyDescent="0.25">
      <c r="A651" t="s">
        <v>1119</v>
      </c>
      <c r="B651" t="s">
        <v>2026</v>
      </c>
      <c r="C651" s="1" t="s">
        <v>536</v>
      </c>
      <c r="D651" s="1" t="s">
        <v>350</v>
      </c>
      <c r="E651" s="1" t="s">
        <v>351</v>
      </c>
      <c r="F651" s="1" t="s">
        <v>70</v>
      </c>
      <c r="G651" s="1" t="s">
        <v>538</v>
      </c>
      <c r="H651" s="1" t="s">
        <v>1106</v>
      </c>
      <c r="I651" s="1" t="s">
        <v>641</v>
      </c>
      <c r="J651" s="4">
        <v>18872</v>
      </c>
      <c r="K651" s="108">
        <v>0</v>
      </c>
      <c r="L651" s="4">
        <f t="shared" si="13"/>
        <v>18872</v>
      </c>
      <c r="M651" s="1" t="s">
        <v>1121</v>
      </c>
    </row>
    <row r="652" spans="1:13" x14ac:dyDescent="0.25">
      <c r="A652" t="s">
        <v>1119</v>
      </c>
      <c r="B652" t="s">
        <v>2026</v>
      </c>
      <c r="C652" s="1" t="s">
        <v>536</v>
      </c>
      <c r="D652" s="1" t="s">
        <v>350</v>
      </c>
      <c r="E652" s="1" t="s">
        <v>351</v>
      </c>
      <c r="F652" s="1" t="s">
        <v>426</v>
      </c>
      <c r="G652" s="1" t="s">
        <v>538</v>
      </c>
      <c r="H652" s="1" t="s">
        <v>1106</v>
      </c>
      <c r="I652" s="1" t="s">
        <v>642</v>
      </c>
      <c r="J652" s="4">
        <v>1023</v>
      </c>
      <c r="K652" s="108">
        <v>0</v>
      </c>
      <c r="L652" s="4">
        <f t="shared" si="13"/>
        <v>1023</v>
      </c>
      <c r="M652" s="1" t="s">
        <v>1121</v>
      </c>
    </row>
    <row r="653" spans="1:13" x14ac:dyDescent="0.25">
      <c r="A653" t="s">
        <v>1119</v>
      </c>
      <c r="B653" t="s">
        <v>2026</v>
      </c>
      <c r="C653" s="1" t="s">
        <v>536</v>
      </c>
      <c r="D653" s="1" t="s">
        <v>356</v>
      </c>
      <c r="E653" s="1" t="s">
        <v>357</v>
      </c>
      <c r="F653" s="1" t="s">
        <v>426</v>
      </c>
      <c r="G653" s="1" t="s">
        <v>538</v>
      </c>
      <c r="H653" s="1" t="s">
        <v>1106</v>
      </c>
      <c r="I653" s="1" t="s">
        <v>643</v>
      </c>
      <c r="J653" s="4">
        <v>2798</v>
      </c>
      <c r="K653" s="108">
        <v>0</v>
      </c>
      <c r="L653" s="4">
        <f t="shared" si="13"/>
        <v>2798</v>
      </c>
      <c r="M653" s="1" t="s">
        <v>1121</v>
      </c>
    </row>
    <row r="654" spans="1:13" x14ac:dyDescent="0.25">
      <c r="A654" t="s">
        <v>1119</v>
      </c>
      <c r="B654" t="s">
        <v>2026</v>
      </c>
      <c r="C654" s="7" t="s">
        <v>536</v>
      </c>
      <c r="D654" s="8" t="s">
        <v>356</v>
      </c>
      <c r="E654" s="8" t="s">
        <v>357</v>
      </c>
      <c r="F654" s="8" t="s">
        <v>70</v>
      </c>
      <c r="G654" s="8" t="s">
        <v>1123</v>
      </c>
      <c r="H654" s="8" t="s">
        <v>1106</v>
      </c>
      <c r="I654" s="10" t="s">
        <v>1127</v>
      </c>
      <c r="J654" s="9">
        <v>532</v>
      </c>
      <c r="K654" s="108">
        <v>0</v>
      </c>
      <c r="L654" s="4">
        <f t="shared" si="13"/>
        <v>532</v>
      </c>
      <c r="M654" t="s">
        <v>1121</v>
      </c>
    </row>
    <row r="655" spans="1:13" x14ac:dyDescent="0.25">
      <c r="A655" t="s">
        <v>1119</v>
      </c>
      <c r="B655" t="s">
        <v>2026</v>
      </c>
      <c r="C655" s="1" t="s">
        <v>536</v>
      </c>
      <c r="D655" s="1" t="s">
        <v>360</v>
      </c>
      <c r="E655" s="1" t="s">
        <v>351</v>
      </c>
      <c r="F655" s="1" t="s">
        <v>426</v>
      </c>
      <c r="G655" s="1" t="s">
        <v>538</v>
      </c>
      <c r="H655" s="1" t="s">
        <v>1106</v>
      </c>
      <c r="I655" s="1" t="s">
        <v>644</v>
      </c>
      <c r="J655" s="4">
        <v>800</v>
      </c>
      <c r="K655" s="108">
        <v>0</v>
      </c>
      <c r="L655" s="4">
        <f t="shared" si="13"/>
        <v>800</v>
      </c>
      <c r="M655" s="1" t="s">
        <v>1121</v>
      </c>
    </row>
    <row r="656" spans="1:13" x14ac:dyDescent="0.25">
      <c r="A656" t="s">
        <v>1119</v>
      </c>
      <c r="B656" t="s">
        <v>2026</v>
      </c>
      <c r="C656" s="7" t="s">
        <v>536</v>
      </c>
      <c r="D656" s="8" t="s">
        <v>360</v>
      </c>
      <c r="E656" s="8" t="s">
        <v>351</v>
      </c>
      <c r="F656" s="8" t="s">
        <v>70</v>
      </c>
      <c r="G656" s="8" t="s">
        <v>1123</v>
      </c>
      <c r="H656" s="8" t="s">
        <v>1106</v>
      </c>
      <c r="I656" s="10" t="s">
        <v>1127</v>
      </c>
      <c r="J656" s="9">
        <v>29060</v>
      </c>
      <c r="K656" s="108">
        <v>0</v>
      </c>
      <c r="L656" s="4">
        <f t="shared" si="13"/>
        <v>29060</v>
      </c>
      <c r="M656" t="s">
        <v>1121</v>
      </c>
    </row>
    <row r="657" spans="1:13" x14ac:dyDescent="0.25">
      <c r="A657" t="s">
        <v>1119</v>
      </c>
      <c r="B657" t="s">
        <v>2026</v>
      </c>
      <c r="C657" s="1" t="s">
        <v>536</v>
      </c>
      <c r="D657" s="1" t="s">
        <v>368</v>
      </c>
      <c r="E657" s="1" t="s">
        <v>18</v>
      </c>
      <c r="F657" s="1" t="s">
        <v>70</v>
      </c>
      <c r="G657" s="1" t="s">
        <v>538</v>
      </c>
      <c r="H657" s="1" t="s">
        <v>1106</v>
      </c>
      <c r="I657" s="1" t="s">
        <v>369</v>
      </c>
      <c r="J657" s="4">
        <v>1761</v>
      </c>
      <c r="K657" s="108">
        <v>0</v>
      </c>
      <c r="L657" s="4">
        <f t="shared" si="13"/>
        <v>1761</v>
      </c>
      <c r="M657" s="1" t="s">
        <v>1121</v>
      </c>
    </row>
    <row r="658" spans="1:13" x14ac:dyDescent="0.25">
      <c r="A658" t="s">
        <v>1119</v>
      </c>
      <c r="B658" t="s">
        <v>2026</v>
      </c>
      <c r="C658" s="1" t="s">
        <v>536</v>
      </c>
      <c r="D658" s="1" t="s">
        <v>370</v>
      </c>
      <c r="E658" s="1" t="s">
        <v>196</v>
      </c>
      <c r="F658" s="1" t="s">
        <v>67</v>
      </c>
      <c r="G658" s="1" t="s">
        <v>538</v>
      </c>
      <c r="H658" s="1" t="s">
        <v>1110</v>
      </c>
      <c r="I658" s="1" t="s">
        <v>645</v>
      </c>
      <c r="J658" s="4">
        <v>32891</v>
      </c>
      <c r="K658" s="108">
        <v>0</v>
      </c>
      <c r="L658" s="4">
        <f t="shared" si="13"/>
        <v>32891</v>
      </c>
      <c r="M658" s="1" t="s">
        <v>1121</v>
      </c>
    </row>
    <row r="659" spans="1:13" x14ac:dyDescent="0.25">
      <c r="A659" t="s">
        <v>1119</v>
      </c>
      <c r="B659" t="s">
        <v>2026</v>
      </c>
      <c r="C659" s="1" t="s">
        <v>536</v>
      </c>
      <c r="D659" s="1" t="s">
        <v>370</v>
      </c>
      <c r="E659" s="1" t="s">
        <v>196</v>
      </c>
      <c r="F659" s="1" t="s">
        <v>6</v>
      </c>
      <c r="G659" s="1" t="s">
        <v>538</v>
      </c>
      <c r="H659" s="1" t="s">
        <v>1113</v>
      </c>
      <c r="I659" s="1" t="s">
        <v>371</v>
      </c>
      <c r="J659" s="4">
        <v>2408</v>
      </c>
      <c r="K659" s="108">
        <v>0</v>
      </c>
      <c r="L659" s="4">
        <f t="shared" si="13"/>
        <v>2408</v>
      </c>
      <c r="M659" s="1" t="s">
        <v>2011</v>
      </c>
    </row>
    <row r="660" spans="1:13" x14ac:dyDescent="0.25">
      <c r="A660" t="s">
        <v>1119</v>
      </c>
      <c r="B660" t="s">
        <v>2026</v>
      </c>
      <c r="C660" s="1" t="s">
        <v>536</v>
      </c>
      <c r="D660" s="1" t="s">
        <v>370</v>
      </c>
      <c r="E660" s="1" t="s">
        <v>196</v>
      </c>
      <c r="F660" s="1" t="s">
        <v>426</v>
      </c>
      <c r="G660" s="1" t="s">
        <v>538</v>
      </c>
      <c r="H660" s="1" t="s">
        <v>1106</v>
      </c>
      <c r="I660" s="1" t="s">
        <v>646</v>
      </c>
      <c r="J660" s="4">
        <v>2600</v>
      </c>
      <c r="K660" s="108">
        <v>0</v>
      </c>
      <c r="L660" s="4">
        <f t="shared" si="13"/>
        <v>2600</v>
      </c>
      <c r="M660" s="1" t="s">
        <v>1121</v>
      </c>
    </row>
    <row r="661" spans="1:13" x14ac:dyDescent="0.25">
      <c r="A661" t="s">
        <v>1119</v>
      </c>
      <c r="B661" t="s">
        <v>2026</v>
      </c>
      <c r="C661" s="7" t="s">
        <v>536</v>
      </c>
      <c r="D661" s="8" t="s">
        <v>370</v>
      </c>
      <c r="E661" s="8" t="s">
        <v>196</v>
      </c>
      <c r="F661" s="8" t="s">
        <v>70</v>
      </c>
      <c r="G661" s="8" t="s">
        <v>1123</v>
      </c>
      <c r="H661" s="8" t="s">
        <v>1106</v>
      </c>
      <c r="I661" s="10" t="s">
        <v>1127</v>
      </c>
      <c r="J661" s="9">
        <v>725</v>
      </c>
      <c r="K661" s="108">
        <v>0</v>
      </c>
      <c r="L661" s="4">
        <f t="shared" si="13"/>
        <v>725</v>
      </c>
      <c r="M661" t="s">
        <v>1121</v>
      </c>
    </row>
    <row r="662" spans="1:13" x14ac:dyDescent="0.25">
      <c r="A662" t="s">
        <v>1119</v>
      </c>
      <c r="B662" t="s">
        <v>2026</v>
      </c>
      <c r="C662" s="1" t="s">
        <v>536</v>
      </c>
      <c r="D662" s="1" t="s">
        <v>376</v>
      </c>
      <c r="E662" s="1" t="s">
        <v>196</v>
      </c>
      <c r="F662" s="1" t="s">
        <v>6</v>
      </c>
      <c r="G662" s="1" t="s">
        <v>546</v>
      </c>
      <c r="H662" s="1" t="s">
        <v>1113</v>
      </c>
      <c r="I662" s="1" t="s">
        <v>377</v>
      </c>
      <c r="J662" s="4">
        <v>2583</v>
      </c>
      <c r="K662" s="108">
        <v>0</v>
      </c>
      <c r="L662" s="4">
        <f t="shared" si="13"/>
        <v>2583</v>
      </c>
      <c r="M662" s="1" t="s">
        <v>2011</v>
      </c>
    </row>
    <row r="663" spans="1:13" x14ac:dyDescent="0.25">
      <c r="A663" t="s">
        <v>1119</v>
      </c>
      <c r="B663" t="s">
        <v>2026</v>
      </c>
      <c r="C663" s="1" t="s">
        <v>536</v>
      </c>
      <c r="D663" s="1" t="s">
        <v>376</v>
      </c>
      <c r="E663" s="1" t="s">
        <v>196</v>
      </c>
      <c r="F663" s="1" t="s">
        <v>8</v>
      </c>
      <c r="G663" s="1" t="s">
        <v>546</v>
      </c>
      <c r="H663" s="1" t="s">
        <v>1113</v>
      </c>
      <c r="I663" s="1" t="s">
        <v>377</v>
      </c>
      <c r="J663" s="4">
        <v>3610</v>
      </c>
      <c r="K663" s="108">
        <v>0</v>
      </c>
      <c r="L663" s="4">
        <f t="shared" si="13"/>
        <v>3610</v>
      </c>
      <c r="M663" s="1" t="s">
        <v>2011</v>
      </c>
    </row>
    <row r="664" spans="1:13" x14ac:dyDescent="0.25">
      <c r="A664" t="s">
        <v>1119</v>
      </c>
      <c r="B664" t="s">
        <v>2026</v>
      </c>
      <c r="C664" s="7" t="s">
        <v>536</v>
      </c>
      <c r="D664" s="8" t="s">
        <v>376</v>
      </c>
      <c r="E664" s="8" t="s">
        <v>196</v>
      </c>
      <c r="F664" s="8" t="s">
        <v>122</v>
      </c>
      <c r="G664" s="8" t="s">
        <v>1123</v>
      </c>
      <c r="H664" s="8" t="s">
        <v>1106</v>
      </c>
      <c r="I664" s="10" t="s">
        <v>1127</v>
      </c>
      <c r="J664" s="9">
        <v>1000</v>
      </c>
      <c r="K664" s="108">
        <v>0</v>
      </c>
      <c r="L664" s="4">
        <f t="shared" si="13"/>
        <v>1000</v>
      </c>
      <c r="M664" t="s">
        <v>1121</v>
      </c>
    </row>
    <row r="665" spans="1:13" x14ac:dyDescent="0.25">
      <c r="A665" t="s">
        <v>1119</v>
      </c>
      <c r="B665" t="s">
        <v>2026</v>
      </c>
      <c r="C665" s="7" t="s">
        <v>536</v>
      </c>
      <c r="D665" s="8" t="s">
        <v>378</v>
      </c>
      <c r="E665" s="8" t="s">
        <v>46</v>
      </c>
      <c r="F665" s="8" t="s">
        <v>70</v>
      </c>
      <c r="G665" s="8" t="s">
        <v>1123</v>
      </c>
      <c r="H665" s="8" t="s">
        <v>1106</v>
      </c>
      <c r="I665" s="10" t="s">
        <v>1127</v>
      </c>
      <c r="J665" s="9">
        <v>390</v>
      </c>
      <c r="K665" s="108">
        <v>0</v>
      </c>
      <c r="L665" s="4">
        <f t="shared" si="13"/>
        <v>390</v>
      </c>
      <c r="M665" t="s">
        <v>1121</v>
      </c>
    </row>
    <row r="666" spans="1:13" x14ac:dyDescent="0.25">
      <c r="A666" t="s">
        <v>1119</v>
      </c>
      <c r="B666" t="s">
        <v>2026</v>
      </c>
      <c r="C666" s="7" t="s">
        <v>536</v>
      </c>
      <c r="D666" s="8" t="s">
        <v>382</v>
      </c>
      <c r="E666" s="8" t="s">
        <v>46</v>
      </c>
      <c r="F666" s="8" t="s">
        <v>70</v>
      </c>
      <c r="G666" s="8" t="s">
        <v>1123</v>
      </c>
      <c r="H666" s="8" t="s">
        <v>1106</v>
      </c>
      <c r="I666" s="10" t="s">
        <v>1127</v>
      </c>
      <c r="J666" s="9">
        <v>291</v>
      </c>
      <c r="K666" s="108">
        <v>0</v>
      </c>
      <c r="L666" s="4">
        <f t="shared" si="13"/>
        <v>291</v>
      </c>
      <c r="M666" t="s">
        <v>1121</v>
      </c>
    </row>
    <row r="667" spans="1:13" x14ac:dyDescent="0.25">
      <c r="A667" t="s">
        <v>1119</v>
      </c>
      <c r="B667" t="s">
        <v>2026</v>
      </c>
      <c r="C667" s="7" t="s">
        <v>536</v>
      </c>
      <c r="D667" s="8" t="s">
        <v>385</v>
      </c>
      <c r="E667" s="8" t="s">
        <v>46</v>
      </c>
      <c r="F667" s="8" t="s">
        <v>70</v>
      </c>
      <c r="G667" s="8" t="s">
        <v>1123</v>
      </c>
      <c r="H667" s="8" t="s">
        <v>1106</v>
      </c>
      <c r="I667" s="10" t="s">
        <v>1127</v>
      </c>
      <c r="J667" s="9">
        <v>1188</v>
      </c>
      <c r="K667" s="108">
        <v>0</v>
      </c>
      <c r="L667" s="4">
        <f t="shared" si="13"/>
        <v>1188</v>
      </c>
      <c r="M667" t="s">
        <v>1121</v>
      </c>
    </row>
    <row r="668" spans="1:13" x14ac:dyDescent="0.25">
      <c r="A668" t="s">
        <v>1119</v>
      </c>
      <c r="B668" t="s">
        <v>2026</v>
      </c>
      <c r="C668" s="7" t="s">
        <v>536</v>
      </c>
      <c r="D668" s="8" t="s">
        <v>1122</v>
      </c>
      <c r="E668" s="8" t="s">
        <v>264</v>
      </c>
      <c r="F668" s="8" t="s">
        <v>70</v>
      </c>
      <c r="G668" s="8" t="s">
        <v>1123</v>
      </c>
      <c r="H668" s="8" t="s">
        <v>1106</v>
      </c>
      <c r="I668" s="10" t="s">
        <v>1127</v>
      </c>
      <c r="J668" s="9">
        <v>124</v>
      </c>
      <c r="K668" s="108">
        <v>0</v>
      </c>
      <c r="L668" s="4">
        <f t="shared" si="13"/>
        <v>124</v>
      </c>
      <c r="M668" t="s">
        <v>1121</v>
      </c>
    </row>
    <row r="669" spans="1:13" x14ac:dyDescent="0.25">
      <c r="A669" t="s">
        <v>1119</v>
      </c>
      <c r="B669" t="s">
        <v>2026</v>
      </c>
      <c r="C669" s="1" t="s">
        <v>536</v>
      </c>
      <c r="D669" s="1" t="s">
        <v>388</v>
      </c>
      <c r="E669" s="1" t="s">
        <v>46</v>
      </c>
      <c r="F669" s="1" t="s">
        <v>426</v>
      </c>
      <c r="G669" s="1" t="s">
        <v>538</v>
      </c>
      <c r="H669" s="1" t="s">
        <v>1106</v>
      </c>
      <c r="I669" s="1" t="s">
        <v>647</v>
      </c>
      <c r="J669" s="4">
        <v>540</v>
      </c>
      <c r="K669" s="108">
        <v>0</v>
      </c>
      <c r="L669" s="4">
        <f t="shared" si="13"/>
        <v>540</v>
      </c>
      <c r="M669" s="1" t="s">
        <v>1121</v>
      </c>
    </row>
    <row r="670" spans="1:13" x14ac:dyDescent="0.25">
      <c r="A670" t="s">
        <v>1119</v>
      </c>
      <c r="B670" t="s">
        <v>2026</v>
      </c>
      <c r="C670" s="7" t="s">
        <v>536</v>
      </c>
      <c r="D670" s="8" t="s">
        <v>388</v>
      </c>
      <c r="E670" s="8" t="s">
        <v>46</v>
      </c>
      <c r="F670" s="8" t="s">
        <v>70</v>
      </c>
      <c r="G670" s="8" t="s">
        <v>1123</v>
      </c>
      <c r="H670" s="8" t="s">
        <v>1106</v>
      </c>
      <c r="I670" s="10" t="s">
        <v>1127</v>
      </c>
      <c r="J670" s="9">
        <v>220</v>
      </c>
      <c r="K670" s="108">
        <v>0</v>
      </c>
      <c r="L670" s="4">
        <f t="shared" si="13"/>
        <v>220</v>
      </c>
      <c r="M670" t="s">
        <v>1121</v>
      </c>
    </row>
    <row r="671" spans="1:13" x14ac:dyDescent="0.25">
      <c r="A671" t="s">
        <v>1119</v>
      </c>
      <c r="B671" t="s">
        <v>2026</v>
      </c>
      <c r="C671" s="7" t="s">
        <v>536</v>
      </c>
      <c r="D671" s="8" t="s">
        <v>391</v>
      </c>
      <c r="E671" s="8" t="s">
        <v>46</v>
      </c>
      <c r="F671" s="8" t="s">
        <v>70</v>
      </c>
      <c r="G671" s="8" t="s">
        <v>1123</v>
      </c>
      <c r="H671" s="8" t="s">
        <v>1106</v>
      </c>
      <c r="I671" s="10" t="s">
        <v>1127</v>
      </c>
      <c r="J671" s="9">
        <v>1428</v>
      </c>
      <c r="K671" s="108">
        <v>0</v>
      </c>
      <c r="L671" s="4">
        <f t="shared" si="13"/>
        <v>1428</v>
      </c>
      <c r="M671" t="s">
        <v>1121</v>
      </c>
    </row>
    <row r="672" spans="1:13" x14ac:dyDescent="0.25">
      <c r="A672" t="s">
        <v>1119</v>
      </c>
      <c r="B672" t="s">
        <v>2026</v>
      </c>
      <c r="C672" s="1" t="s">
        <v>536</v>
      </c>
      <c r="D672" s="1" t="s">
        <v>394</v>
      </c>
      <c r="E672" s="1" t="s">
        <v>230</v>
      </c>
      <c r="F672" s="1" t="s">
        <v>426</v>
      </c>
      <c r="G672" s="1" t="s">
        <v>538</v>
      </c>
      <c r="H672" s="1" t="s">
        <v>1106</v>
      </c>
      <c r="I672" s="1" t="s">
        <v>648</v>
      </c>
      <c r="J672" s="4">
        <v>400</v>
      </c>
      <c r="K672" s="108">
        <v>0</v>
      </c>
      <c r="L672" s="4">
        <f t="shared" si="13"/>
        <v>400</v>
      </c>
      <c r="M672" s="1" t="s">
        <v>1121</v>
      </c>
    </row>
    <row r="673" spans="1:13" x14ac:dyDescent="0.25">
      <c r="A673" t="s">
        <v>1119</v>
      </c>
      <c r="B673" t="s">
        <v>2026</v>
      </c>
      <c r="C673" s="7" t="s">
        <v>536</v>
      </c>
      <c r="D673" s="8" t="s">
        <v>394</v>
      </c>
      <c r="E673" s="8" t="s">
        <v>230</v>
      </c>
      <c r="F673" s="8" t="s">
        <v>70</v>
      </c>
      <c r="G673" s="8" t="s">
        <v>1123</v>
      </c>
      <c r="H673" s="8" t="s">
        <v>1106</v>
      </c>
      <c r="I673" s="10" t="s">
        <v>1127</v>
      </c>
      <c r="J673" s="9">
        <v>9905</v>
      </c>
      <c r="K673" s="108">
        <v>0</v>
      </c>
      <c r="L673" s="4">
        <f t="shared" si="13"/>
        <v>9905</v>
      </c>
      <c r="M673" t="s">
        <v>1121</v>
      </c>
    </row>
    <row r="674" spans="1:13" x14ac:dyDescent="0.25">
      <c r="A674" t="s">
        <v>1119</v>
      </c>
      <c r="B674" t="s">
        <v>2026</v>
      </c>
      <c r="C674" s="7" t="s">
        <v>536</v>
      </c>
      <c r="D674" s="8" t="s">
        <v>398</v>
      </c>
      <c r="E674" s="8" t="s">
        <v>399</v>
      </c>
      <c r="F674" s="8" t="s">
        <v>70</v>
      </c>
      <c r="G674" s="8" t="s">
        <v>1123</v>
      </c>
      <c r="H674" s="8" t="s">
        <v>1106</v>
      </c>
      <c r="I674" s="10" t="s">
        <v>1127</v>
      </c>
      <c r="J674" s="9">
        <v>926</v>
      </c>
      <c r="K674" s="108">
        <v>0</v>
      </c>
      <c r="L674" s="4">
        <f t="shared" si="13"/>
        <v>926</v>
      </c>
      <c r="M674" t="s">
        <v>1121</v>
      </c>
    </row>
    <row r="675" spans="1:13" x14ac:dyDescent="0.25">
      <c r="A675" t="s">
        <v>1119</v>
      </c>
      <c r="B675" t="s">
        <v>2026</v>
      </c>
      <c r="C675" s="7" t="s">
        <v>536</v>
      </c>
      <c r="D675" s="8" t="s">
        <v>406</v>
      </c>
      <c r="E675" s="8" t="s">
        <v>46</v>
      </c>
      <c r="F675" s="8" t="s">
        <v>70</v>
      </c>
      <c r="G675" s="8" t="s">
        <v>1123</v>
      </c>
      <c r="H675" s="8" t="s">
        <v>1106</v>
      </c>
      <c r="I675" s="10" t="s">
        <v>1127</v>
      </c>
      <c r="J675" s="9">
        <v>2337</v>
      </c>
      <c r="K675" s="108">
        <v>0</v>
      </c>
      <c r="L675" s="4">
        <f t="shared" si="13"/>
        <v>2337</v>
      </c>
      <c r="M675" t="s">
        <v>1121</v>
      </c>
    </row>
    <row r="676" spans="1:13" x14ac:dyDescent="0.25">
      <c r="A676" t="s">
        <v>1119</v>
      </c>
      <c r="B676" t="s">
        <v>2027</v>
      </c>
      <c r="C676" s="1" t="s">
        <v>536</v>
      </c>
      <c r="D676" s="1" t="s">
        <v>409</v>
      </c>
      <c r="E676" s="1" t="s">
        <v>18</v>
      </c>
      <c r="F676" s="1" t="s">
        <v>122</v>
      </c>
      <c r="G676" s="1" t="s">
        <v>538</v>
      </c>
      <c r="H676" s="1" t="s">
        <v>1106</v>
      </c>
      <c r="I676" s="1" t="s">
        <v>410</v>
      </c>
      <c r="J676" s="4">
        <v>35</v>
      </c>
      <c r="K676" s="108">
        <v>0</v>
      </c>
      <c r="L676" s="4">
        <f t="shared" si="13"/>
        <v>35</v>
      </c>
      <c r="M676" s="1" t="s">
        <v>1121</v>
      </c>
    </row>
    <row r="677" spans="1:13" x14ac:dyDescent="0.25">
      <c r="A677" t="s">
        <v>1119</v>
      </c>
      <c r="B677" t="s">
        <v>2027</v>
      </c>
      <c r="C677" s="1" t="s">
        <v>536</v>
      </c>
      <c r="D677" s="1" t="s">
        <v>409</v>
      </c>
      <c r="E677" s="1" t="s">
        <v>18</v>
      </c>
      <c r="F677" s="1" t="s">
        <v>426</v>
      </c>
      <c r="G677" s="1" t="s">
        <v>538</v>
      </c>
      <c r="H677" s="1" t="s">
        <v>1106</v>
      </c>
      <c r="I677" s="1" t="s">
        <v>410</v>
      </c>
      <c r="J677" s="4">
        <v>35</v>
      </c>
      <c r="K677" s="108">
        <v>0</v>
      </c>
      <c r="L677" s="4">
        <f t="shared" si="13"/>
        <v>35</v>
      </c>
      <c r="M677" s="1" t="s">
        <v>1121</v>
      </c>
    </row>
    <row r="678" spans="1:13" x14ac:dyDescent="0.25">
      <c r="A678" t="s">
        <v>1119</v>
      </c>
      <c r="B678" t="s">
        <v>2027</v>
      </c>
      <c r="C678" s="1" t="s">
        <v>536</v>
      </c>
      <c r="D678" s="21" t="s">
        <v>411</v>
      </c>
      <c r="E678" s="1" t="s">
        <v>412</v>
      </c>
      <c r="F678" s="1" t="s">
        <v>122</v>
      </c>
      <c r="G678" s="1" t="s">
        <v>538</v>
      </c>
      <c r="H678" s="1" t="s">
        <v>1106</v>
      </c>
      <c r="I678" s="19" t="s">
        <v>2018</v>
      </c>
      <c r="J678" s="20">
        <v>4000</v>
      </c>
      <c r="K678" s="108">
        <v>0</v>
      </c>
      <c r="L678" s="4">
        <f t="shared" ref="L678:L729" si="14">J678-K678</f>
        <v>4000</v>
      </c>
      <c r="M678" s="1" t="s">
        <v>1121</v>
      </c>
    </row>
    <row r="679" spans="1:13" x14ac:dyDescent="0.25">
      <c r="A679" t="s">
        <v>1119</v>
      </c>
      <c r="B679" t="s">
        <v>2027</v>
      </c>
      <c r="C679" s="1" t="s">
        <v>536</v>
      </c>
      <c r="D679" s="21" t="s">
        <v>411</v>
      </c>
      <c r="E679" s="1" t="s">
        <v>412</v>
      </c>
      <c r="F679" s="1" t="s">
        <v>426</v>
      </c>
      <c r="G679" s="1" t="s">
        <v>538</v>
      </c>
      <c r="H679" s="1" t="s">
        <v>1106</v>
      </c>
      <c r="I679" s="19" t="s">
        <v>2019</v>
      </c>
      <c r="J679" s="20">
        <v>500</v>
      </c>
      <c r="K679" s="108">
        <v>0</v>
      </c>
      <c r="L679" s="4">
        <f t="shared" si="14"/>
        <v>500</v>
      </c>
      <c r="M679" s="1" t="s">
        <v>1121</v>
      </c>
    </row>
    <row r="680" spans="1:13" x14ac:dyDescent="0.25">
      <c r="A680" t="s">
        <v>1119</v>
      </c>
      <c r="B680" t="s">
        <v>2027</v>
      </c>
      <c r="C680" s="1" t="s">
        <v>536</v>
      </c>
      <c r="D680" s="1" t="s">
        <v>417</v>
      </c>
      <c r="E680" s="1" t="s">
        <v>412</v>
      </c>
      <c r="F680" s="1" t="s">
        <v>67</v>
      </c>
      <c r="G680" s="1" t="s">
        <v>538</v>
      </c>
      <c r="H680" s="1" t="s">
        <v>1110</v>
      </c>
      <c r="I680" s="1" t="s">
        <v>2017</v>
      </c>
      <c r="J680" s="4">
        <v>10440</v>
      </c>
      <c r="K680" s="108">
        <v>0</v>
      </c>
      <c r="L680" s="4">
        <f t="shared" si="14"/>
        <v>10440</v>
      </c>
      <c r="M680" s="1" t="s">
        <v>1121</v>
      </c>
    </row>
    <row r="681" spans="1:13" x14ac:dyDescent="0.25">
      <c r="A681" t="s">
        <v>1119</v>
      </c>
      <c r="B681" t="s">
        <v>2027</v>
      </c>
      <c r="C681" s="1" t="s">
        <v>536</v>
      </c>
      <c r="D681" s="1" t="s">
        <v>417</v>
      </c>
      <c r="E681" s="1" t="s">
        <v>412</v>
      </c>
      <c r="F681" s="1" t="s">
        <v>6</v>
      </c>
      <c r="G681" s="1" t="s">
        <v>538</v>
      </c>
      <c r="H681" s="1" t="s">
        <v>1113</v>
      </c>
      <c r="I681" s="1" t="s">
        <v>415</v>
      </c>
      <c r="J681" s="4">
        <v>764</v>
      </c>
      <c r="K681" s="108">
        <v>0</v>
      </c>
      <c r="L681" s="4">
        <f t="shared" si="14"/>
        <v>764</v>
      </c>
      <c r="M681" s="1" t="s">
        <v>2011</v>
      </c>
    </row>
    <row r="682" spans="1:13" x14ac:dyDescent="0.25">
      <c r="A682" t="s">
        <v>1119</v>
      </c>
      <c r="B682" t="s">
        <v>2027</v>
      </c>
      <c r="C682" s="1" t="s">
        <v>536</v>
      </c>
      <c r="D682" s="1" t="s">
        <v>440</v>
      </c>
      <c r="E682" s="1" t="s">
        <v>432</v>
      </c>
      <c r="F682" s="1" t="s">
        <v>122</v>
      </c>
      <c r="G682" s="1" t="s">
        <v>538</v>
      </c>
      <c r="H682" s="1" t="s">
        <v>1106</v>
      </c>
      <c r="I682" s="1" t="s">
        <v>649</v>
      </c>
      <c r="J682" s="4">
        <v>6140</v>
      </c>
      <c r="K682" s="108">
        <v>0</v>
      </c>
      <c r="L682" s="4">
        <f t="shared" si="14"/>
        <v>6140</v>
      </c>
      <c r="M682" s="1" t="s">
        <v>1121</v>
      </c>
    </row>
    <row r="683" spans="1:13" x14ac:dyDescent="0.25">
      <c r="A683" t="s">
        <v>1119</v>
      </c>
      <c r="B683" t="s">
        <v>2027</v>
      </c>
      <c r="C683" s="1" t="s">
        <v>536</v>
      </c>
      <c r="D683" s="1" t="s">
        <v>446</v>
      </c>
      <c r="E683" s="1" t="s">
        <v>447</v>
      </c>
      <c r="F683" s="1" t="s">
        <v>122</v>
      </c>
      <c r="G683" s="1" t="s">
        <v>538</v>
      </c>
      <c r="H683" s="1" t="s">
        <v>1106</v>
      </c>
      <c r="I683" s="1" t="s">
        <v>650</v>
      </c>
      <c r="J683" s="4">
        <v>1000</v>
      </c>
      <c r="K683" s="108">
        <v>0</v>
      </c>
      <c r="L683" s="4">
        <f t="shared" si="14"/>
        <v>1000</v>
      </c>
      <c r="M683" s="1" t="s">
        <v>1121</v>
      </c>
    </row>
    <row r="684" spans="1:13" x14ac:dyDescent="0.25">
      <c r="A684" t="s">
        <v>1119</v>
      </c>
      <c r="B684" t="s">
        <v>2027</v>
      </c>
      <c r="C684" s="1" t="s">
        <v>536</v>
      </c>
      <c r="D684" s="1" t="s">
        <v>449</v>
      </c>
      <c r="E684" s="1" t="s">
        <v>447</v>
      </c>
      <c r="F684" s="1" t="s">
        <v>122</v>
      </c>
      <c r="G684" s="1" t="s">
        <v>538</v>
      </c>
      <c r="H684" s="1" t="s">
        <v>1106</v>
      </c>
      <c r="I684" s="1" t="s">
        <v>651</v>
      </c>
      <c r="J684" s="4">
        <v>600</v>
      </c>
      <c r="K684" s="108">
        <v>0</v>
      </c>
      <c r="L684" s="4">
        <f t="shared" si="14"/>
        <v>600</v>
      </c>
      <c r="M684" s="1" t="s">
        <v>1121</v>
      </c>
    </row>
    <row r="685" spans="1:13" x14ac:dyDescent="0.25">
      <c r="A685" t="s">
        <v>1118</v>
      </c>
      <c r="B685" t="s">
        <v>2027</v>
      </c>
      <c r="C685" s="1" t="s">
        <v>536</v>
      </c>
      <c r="D685" s="1" t="s">
        <v>452</v>
      </c>
      <c r="E685" s="1" t="s">
        <v>51</v>
      </c>
      <c r="F685" s="1" t="s">
        <v>652</v>
      </c>
      <c r="G685" s="1" t="s">
        <v>653</v>
      </c>
      <c r="H685" s="1" t="s">
        <v>1117</v>
      </c>
      <c r="I685" s="1" t="s">
        <v>654</v>
      </c>
      <c r="J685" s="4">
        <v>-373350</v>
      </c>
      <c r="K685" s="108">
        <v>0</v>
      </c>
      <c r="L685" s="4">
        <f t="shared" si="14"/>
        <v>-373350</v>
      </c>
    </row>
    <row r="686" spans="1:13" x14ac:dyDescent="0.25">
      <c r="A686" t="s">
        <v>1118</v>
      </c>
      <c r="B686" t="s">
        <v>2027</v>
      </c>
      <c r="C686" s="1" t="s">
        <v>536</v>
      </c>
      <c r="D686" s="1" t="s">
        <v>452</v>
      </c>
      <c r="E686" s="1" t="s">
        <v>51</v>
      </c>
      <c r="F686" s="1" t="s">
        <v>592</v>
      </c>
      <c r="G686" s="1" t="s">
        <v>653</v>
      </c>
      <c r="H686" s="1" t="s">
        <v>1117</v>
      </c>
      <c r="I686" s="1" t="s">
        <v>655</v>
      </c>
      <c r="J686" s="4">
        <v>-74483</v>
      </c>
      <c r="K686" s="108">
        <v>0</v>
      </c>
      <c r="L686" s="4">
        <f t="shared" si="14"/>
        <v>-74483</v>
      </c>
    </row>
    <row r="687" spans="1:13" x14ac:dyDescent="0.25">
      <c r="A687" t="s">
        <v>1119</v>
      </c>
      <c r="B687" t="s">
        <v>2027</v>
      </c>
      <c r="C687" s="1" t="s">
        <v>536</v>
      </c>
      <c r="D687" s="1" t="s">
        <v>452</v>
      </c>
      <c r="E687" s="1" t="s">
        <v>453</v>
      </c>
      <c r="F687" s="1" t="s">
        <v>65</v>
      </c>
      <c r="G687" s="1" t="s">
        <v>653</v>
      </c>
      <c r="H687" s="1" t="s">
        <v>1112</v>
      </c>
      <c r="I687" s="1" t="s">
        <v>656</v>
      </c>
      <c r="J687" s="4">
        <v>6000</v>
      </c>
      <c r="K687" s="108">
        <v>0</v>
      </c>
      <c r="L687" s="4">
        <f t="shared" si="14"/>
        <v>6000</v>
      </c>
    </row>
    <row r="688" spans="1:13" x14ac:dyDescent="0.25">
      <c r="A688" t="s">
        <v>1119</v>
      </c>
      <c r="B688" t="s">
        <v>2027</v>
      </c>
      <c r="C688" s="1" t="s">
        <v>536</v>
      </c>
      <c r="D688" s="1" t="s">
        <v>452</v>
      </c>
      <c r="E688" s="1" t="s">
        <v>453</v>
      </c>
      <c r="F688" s="1" t="s">
        <v>555</v>
      </c>
      <c r="G688" s="1" t="s">
        <v>653</v>
      </c>
      <c r="H688" s="1" t="s">
        <v>1112</v>
      </c>
      <c r="I688" s="1" t="s">
        <v>657</v>
      </c>
      <c r="J688" s="4">
        <v>7500</v>
      </c>
      <c r="K688" s="108">
        <v>0</v>
      </c>
      <c r="L688" s="4">
        <f t="shared" si="14"/>
        <v>7500</v>
      </c>
    </row>
    <row r="689" spans="1:13" x14ac:dyDescent="0.25">
      <c r="A689" t="s">
        <v>1119</v>
      </c>
      <c r="B689" t="s">
        <v>2027</v>
      </c>
      <c r="C689" s="1" t="s">
        <v>536</v>
      </c>
      <c r="D689" s="1" t="s">
        <v>452</v>
      </c>
      <c r="E689" s="1" t="s">
        <v>453</v>
      </c>
      <c r="F689" s="1" t="s">
        <v>21</v>
      </c>
      <c r="G689" s="1" t="s">
        <v>653</v>
      </c>
      <c r="H689" s="1" t="s">
        <v>1112</v>
      </c>
      <c r="I689" s="1" t="s">
        <v>658</v>
      </c>
      <c r="J689" s="4">
        <v>3000</v>
      </c>
      <c r="K689" s="108">
        <v>0</v>
      </c>
      <c r="L689" s="4">
        <f t="shared" si="14"/>
        <v>3000</v>
      </c>
    </row>
    <row r="690" spans="1:13" x14ac:dyDescent="0.25">
      <c r="A690" t="s">
        <v>1119</v>
      </c>
      <c r="B690" t="s">
        <v>2027</v>
      </c>
      <c r="C690" s="1" t="s">
        <v>536</v>
      </c>
      <c r="D690" s="1" t="s">
        <v>452</v>
      </c>
      <c r="E690" s="1" t="s">
        <v>453</v>
      </c>
      <c r="F690" s="1" t="s">
        <v>67</v>
      </c>
      <c r="G690" s="1" t="s">
        <v>653</v>
      </c>
      <c r="H690" s="1" t="s">
        <v>1110</v>
      </c>
      <c r="I690" s="1" t="s">
        <v>659</v>
      </c>
      <c r="J690" s="4">
        <v>8000</v>
      </c>
      <c r="K690" s="108">
        <v>0</v>
      </c>
      <c r="L690" s="4">
        <f t="shared" si="14"/>
        <v>8000</v>
      </c>
    </row>
    <row r="691" spans="1:13" x14ac:dyDescent="0.25">
      <c r="A691" t="s">
        <v>1119</v>
      </c>
      <c r="B691" t="s">
        <v>2027</v>
      </c>
      <c r="C691" s="1" t="s">
        <v>536</v>
      </c>
      <c r="D691" s="1" t="s">
        <v>452</v>
      </c>
      <c r="E691" s="1" t="s">
        <v>453</v>
      </c>
      <c r="F691" s="1" t="s">
        <v>164</v>
      </c>
      <c r="G691" s="1" t="s">
        <v>653</v>
      </c>
      <c r="H691" s="1" t="s">
        <v>1109</v>
      </c>
      <c r="I691" s="1" t="s">
        <v>660</v>
      </c>
      <c r="J691" s="4">
        <v>7000</v>
      </c>
      <c r="K691" s="108">
        <v>0</v>
      </c>
      <c r="L691" s="4">
        <f t="shared" si="14"/>
        <v>7000</v>
      </c>
    </row>
    <row r="692" spans="1:13" x14ac:dyDescent="0.25">
      <c r="A692" t="s">
        <v>1119</v>
      </c>
      <c r="B692" t="s">
        <v>2027</v>
      </c>
      <c r="C692" s="1" t="s">
        <v>536</v>
      </c>
      <c r="D692" s="1" t="s">
        <v>452</v>
      </c>
      <c r="E692" s="1" t="s">
        <v>453</v>
      </c>
      <c r="F692" s="1" t="s">
        <v>6</v>
      </c>
      <c r="G692" s="1" t="s">
        <v>653</v>
      </c>
      <c r="H692" s="1" t="s">
        <v>1113</v>
      </c>
      <c r="I692" s="1" t="s">
        <v>454</v>
      </c>
      <c r="J692" s="4">
        <v>30842</v>
      </c>
      <c r="K692" s="108">
        <v>0</v>
      </c>
      <c r="L692" s="4">
        <f t="shared" si="14"/>
        <v>30842</v>
      </c>
      <c r="M692" s="1" t="s">
        <v>2011</v>
      </c>
    </row>
    <row r="693" spans="1:13" x14ac:dyDescent="0.25">
      <c r="A693" t="s">
        <v>1119</v>
      </c>
      <c r="B693" t="s">
        <v>2027</v>
      </c>
      <c r="C693" s="1" t="s">
        <v>536</v>
      </c>
      <c r="D693" s="1" t="s">
        <v>452</v>
      </c>
      <c r="E693" s="1" t="s">
        <v>453</v>
      </c>
      <c r="F693" s="1" t="s">
        <v>8</v>
      </c>
      <c r="G693" s="1" t="s">
        <v>653</v>
      </c>
      <c r="H693" s="1" t="s">
        <v>1113</v>
      </c>
      <c r="I693" s="1" t="s">
        <v>455</v>
      </c>
      <c r="J693" s="4">
        <v>39970</v>
      </c>
      <c r="K693" s="108">
        <v>0</v>
      </c>
      <c r="L693" s="4">
        <f t="shared" si="14"/>
        <v>39970</v>
      </c>
      <c r="M693" s="1" t="s">
        <v>2011</v>
      </c>
    </row>
    <row r="694" spans="1:13" x14ac:dyDescent="0.25">
      <c r="A694" t="s">
        <v>1119</v>
      </c>
      <c r="B694" t="s">
        <v>2027</v>
      </c>
      <c r="C694" s="1" t="s">
        <v>536</v>
      </c>
      <c r="D694" s="1" t="s">
        <v>452</v>
      </c>
      <c r="E694" s="1" t="s">
        <v>453</v>
      </c>
      <c r="F694" s="1" t="s">
        <v>122</v>
      </c>
      <c r="G694" s="1" t="s">
        <v>653</v>
      </c>
      <c r="H694" s="1" t="s">
        <v>1106</v>
      </c>
      <c r="I694" s="1" t="s">
        <v>661</v>
      </c>
      <c r="J694" s="4">
        <v>5000</v>
      </c>
      <c r="K694" s="108">
        <v>0</v>
      </c>
      <c r="L694" s="4">
        <f t="shared" si="14"/>
        <v>5000</v>
      </c>
    </row>
    <row r="695" spans="1:13" x14ac:dyDescent="0.25">
      <c r="A695" t="s">
        <v>1119</v>
      </c>
      <c r="B695" t="s">
        <v>2027</v>
      </c>
      <c r="C695" s="1" t="s">
        <v>536</v>
      </c>
      <c r="D695" s="1" t="s">
        <v>452</v>
      </c>
      <c r="E695" s="1" t="s">
        <v>453</v>
      </c>
      <c r="F695" s="1" t="s">
        <v>426</v>
      </c>
      <c r="G695" s="1" t="s">
        <v>653</v>
      </c>
      <c r="H695" s="1" t="s">
        <v>1106</v>
      </c>
      <c r="I695" s="1" t="s">
        <v>662</v>
      </c>
      <c r="J695" s="4">
        <v>1150</v>
      </c>
      <c r="K695" s="108">
        <v>0</v>
      </c>
      <c r="L695" s="4">
        <f t="shared" si="14"/>
        <v>1150</v>
      </c>
    </row>
    <row r="696" spans="1:13" x14ac:dyDescent="0.25">
      <c r="A696" t="s">
        <v>1119</v>
      </c>
      <c r="B696" t="s">
        <v>2027</v>
      </c>
      <c r="C696" s="1" t="s">
        <v>536</v>
      </c>
      <c r="D696" s="1" t="s">
        <v>452</v>
      </c>
      <c r="E696" s="1" t="s">
        <v>453</v>
      </c>
      <c r="F696" s="1" t="s">
        <v>525</v>
      </c>
      <c r="G696" s="1" t="s">
        <v>653</v>
      </c>
      <c r="H696" s="1" t="s">
        <v>1111</v>
      </c>
      <c r="I696" s="1" t="s">
        <v>663</v>
      </c>
      <c r="J696" s="4">
        <v>3500</v>
      </c>
      <c r="K696" s="108">
        <v>0</v>
      </c>
      <c r="L696" s="4">
        <f t="shared" si="14"/>
        <v>3500</v>
      </c>
    </row>
    <row r="697" spans="1:13" x14ac:dyDescent="0.25">
      <c r="A697" t="s">
        <v>1119</v>
      </c>
      <c r="B697" t="s">
        <v>2027</v>
      </c>
      <c r="C697" s="1" t="s">
        <v>536</v>
      </c>
      <c r="D697" s="1" t="s">
        <v>452</v>
      </c>
      <c r="E697" s="1" t="s">
        <v>453</v>
      </c>
      <c r="F697" s="1" t="s">
        <v>10</v>
      </c>
      <c r="G697" s="1" t="s">
        <v>653</v>
      </c>
      <c r="H697" s="1" t="s">
        <v>1111</v>
      </c>
      <c r="I697" s="1" t="s">
        <v>664</v>
      </c>
      <c r="J697" s="4">
        <v>500</v>
      </c>
      <c r="K697" s="108">
        <v>0</v>
      </c>
      <c r="L697" s="4">
        <f t="shared" si="14"/>
        <v>500</v>
      </c>
    </row>
    <row r="698" spans="1:13" x14ac:dyDescent="0.25">
      <c r="A698" t="s">
        <v>1119</v>
      </c>
      <c r="B698" t="s">
        <v>2027</v>
      </c>
      <c r="C698" s="1" t="s">
        <v>536</v>
      </c>
      <c r="D698" s="1" t="s">
        <v>452</v>
      </c>
      <c r="E698" s="1" t="s">
        <v>453</v>
      </c>
      <c r="F698" s="1" t="s">
        <v>12</v>
      </c>
      <c r="G698" s="1" t="s">
        <v>653</v>
      </c>
      <c r="H698" s="1" t="s">
        <v>1111</v>
      </c>
      <c r="I698" s="1" t="s">
        <v>665</v>
      </c>
      <c r="J698" s="4">
        <v>4000</v>
      </c>
      <c r="K698" s="108">
        <v>0</v>
      </c>
      <c r="L698" s="4">
        <f t="shared" si="14"/>
        <v>4000</v>
      </c>
    </row>
    <row r="699" spans="1:13" x14ac:dyDescent="0.25">
      <c r="A699" t="s">
        <v>1119</v>
      </c>
      <c r="B699" t="s">
        <v>2027</v>
      </c>
      <c r="C699" s="1" t="s">
        <v>536</v>
      </c>
      <c r="D699" s="1" t="s">
        <v>452</v>
      </c>
      <c r="E699" s="1" t="s">
        <v>453</v>
      </c>
      <c r="F699" s="1" t="s">
        <v>573</v>
      </c>
      <c r="G699" s="1" t="s">
        <v>653</v>
      </c>
      <c r="H699" s="1" t="s">
        <v>1111</v>
      </c>
      <c r="I699" s="1" t="s">
        <v>666</v>
      </c>
      <c r="J699" s="4">
        <v>500</v>
      </c>
      <c r="K699" s="108">
        <v>0</v>
      </c>
      <c r="L699" s="4">
        <f t="shared" si="14"/>
        <v>500</v>
      </c>
    </row>
    <row r="700" spans="1:13" x14ac:dyDescent="0.25">
      <c r="A700" t="s">
        <v>1119</v>
      </c>
      <c r="B700" t="s">
        <v>2027</v>
      </c>
      <c r="C700" s="1" t="s">
        <v>536</v>
      </c>
      <c r="D700" s="1" t="s">
        <v>452</v>
      </c>
      <c r="E700" s="1" t="s">
        <v>453</v>
      </c>
      <c r="F700" s="1" t="s">
        <v>97</v>
      </c>
      <c r="G700" s="1" t="s">
        <v>653</v>
      </c>
      <c r="H700" s="1" t="s">
        <v>1111</v>
      </c>
      <c r="I700" s="1" t="s">
        <v>667</v>
      </c>
      <c r="J700" s="4">
        <v>600</v>
      </c>
      <c r="K700" s="108">
        <v>0</v>
      </c>
      <c r="L700" s="4">
        <f t="shared" si="14"/>
        <v>600</v>
      </c>
    </row>
    <row r="701" spans="1:13" x14ac:dyDescent="0.25">
      <c r="A701" t="s">
        <v>1119</v>
      </c>
      <c r="B701" t="s">
        <v>2027</v>
      </c>
      <c r="C701" s="1" t="s">
        <v>536</v>
      </c>
      <c r="D701" s="1" t="s">
        <v>452</v>
      </c>
      <c r="E701" s="1" t="s">
        <v>453</v>
      </c>
      <c r="F701" s="1" t="s">
        <v>534</v>
      </c>
      <c r="G701" s="1" t="s">
        <v>653</v>
      </c>
      <c r="H701" s="1" t="s">
        <v>1111</v>
      </c>
      <c r="I701" s="1" t="s">
        <v>668</v>
      </c>
      <c r="J701" s="4">
        <v>2100</v>
      </c>
      <c r="K701" s="108">
        <v>0</v>
      </c>
      <c r="L701" s="4">
        <f t="shared" si="14"/>
        <v>2100</v>
      </c>
    </row>
    <row r="702" spans="1:13" x14ac:dyDescent="0.25">
      <c r="A702" t="s">
        <v>1119</v>
      </c>
      <c r="B702" t="s">
        <v>2027</v>
      </c>
      <c r="C702" s="1" t="s">
        <v>536</v>
      </c>
      <c r="D702" s="1" t="s">
        <v>452</v>
      </c>
      <c r="E702" s="1" t="s">
        <v>453</v>
      </c>
      <c r="F702" s="1" t="s">
        <v>244</v>
      </c>
      <c r="G702" s="1" t="s">
        <v>653</v>
      </c>
      <c r="H702" s="1" t="s">
        <v>1108</v>
      </c>
      <c r="I702" s="1" t="s">
        <v>669</v>
      </c>
      <c r="J702" s="4">
        <v>3000</v>
      </c>
      <c r="K702" s="108">
        <v>0</v>
      </c>
      <c r="L702" s="4">
        <f t="shared" si="14"/>
        <v>3000</v>
      </c>
    </row>
    <row r="703" spans="1:13" x14ac:dyDescent="0.25">
      <c r="A703" t="s">
        <v>1119</v>
      </c>
      <c r="B703" t="s">
        <v>2027</v>
      </c>
      <c r="C703" s="1" t="s">
        <v>536</v>
      </c>
      <c r="D703" s="1" t="s">
        <v>452</v>
      </c>
      <c r="E703" s="1" t="s">
        <v>453</v>
      </c>
      <c r="F703" s="1" t="s">
        <v>670</v>
      </c>
      <c r="G703" s="1" t="s">
        <v>653</v>
      </c>
      <c r="H703" s="1" t="s">
        <v>1115</v>
      </c>
      <c r="I703" s="1" t="s">
        <v>671</v>
      </c>
      <c r="J703" s="4">
        <v>46852</v>
      </c>
      <c r="K703" s="108">
        <v>0</v>
      </c>
      <c r="L703" s="4">
        <f t="shared" si="14"/>
        <v>46852</v>
      </c>
    </row>
    <row r="704" spans="1:13" x14ac:dyDescent="0.25">
      <c r="A704" t="s">
        <v>1119</v>
      </c>
      <c r="B704" t="s">
        <v>2027</v>
      </c>
      <c r="C704" s="1" t="s">
        <v>536</v>
      </c>
      <c r="D704" s="1" t="s">
        <v>452</v>
      </c>
      <c r="E704" s="1" t="s">
        <v>453</v>
      </c>
      <c r="F704" s="1" t="s">
        <v>672</v>
      </c>
      <c r="G704" s="1" t="s">
        <v>653</v>
      </c>
      <c r="H704" s="1" t="s">
        <v>1115</v>
      </c>
      <c r="I704" s="1" t="s">
        <v>673</v>
      </c>
      <c r="J704" s="4">
        <v>8652</v>
      </c>
      <c r="K704" s="108">
        <v>0</v>
      </c>
      <c r="L704" s="4">
        <f t="shared" si="14"/>
        <v>8652</v>
      </c>
    </row>
    <row r="705" spans="1:13" x14ac:dyDescent="0.25">
      <c r="A705" t="s">
        <v>1119</v>
      </c>
      <c r="B705" t="s">
        <v>2027</v>
      </c>
      <c r="C705" s="1" t="s">
        <v>536</v>
      </c>
      <c r="D705" s="1" t="s">
        <v>452</v>
      </c>
      <c r="E705" s="1" t="s">
        <v>453</v>
      </c>
      <c r="F705" s="1" t="s">
        <v>674</v>
      </c>
      <c r="G705" s="1" t="s">
        <v>653</v>
      </c>
      <c r="H705" s="1" t="s">
        <v>1115</v>
      </c>
      <c r="I705" s="1" t="s">
        <v>675</v>
      </c>
      <c r="J705" s="4">
        <v>100260</v>
      </c>
      <c r="K705" s="108">
        <v>0</v>
      </c>
      <c r="L705" s="4">
        <f t="shared" si="14"/>
        <v>100260</v>
      </c>
    </row>
    <row r="706" spans="1:13" x14ac:dyDescent="0.25">
      <c r="A706" t="s">
        <v>1118</v>
      </c>
      <c r="B706" t="s">
        <v>2027</v>
      </c>
      <c r="C706" s="1" t="s">
        <v>536</v>
      </c>
      <c r="D706" s="1" t="s">
        <v>676</v>
      </c>
      <c r="E706" s="1" t="s">
        <v>51</v>
      </c>
      <c r="F706" s="1" t="s">
        <v>652</v>
      </c>
      <c r="G706" s="1" t="s">
        <v>653</v>
      </c>
      <c r="H706" s="1" t="s">
        <v>1117</v>
      </c>
      <c r="I706" s="1" t="s">
        <v>677</v>
      </c>
      <c r="J706" s="4">
        <v>-27926</v>
      </c>
      <c r="K706" s="108">
        <v>0</v>
      </c>
      <c r="L706" s="4">
        <f t="shared" si="14"/>
        <v>-27926</v>
      </c>
    </row>
    <row r="707" spans="1:13" x14ac:dyDescent="0.25">
      <c r="A707" t="s">
        <v>1119</v>
      </c>
      <c r="B707" t="s">
        <v>2027</v>
      </c>
      <c r="C707" s="1" t="s">
        <v>536</v>
      </c>
      <c r="D707" s="1" t="s">
        <v>676</v>
      </c>
      <c r="E707" s="1" t="s">
        <v>453</v>
      </c>
      <c r="F707" s="1" t="s">
        <v>122</v>
      </c>
      <c r="G707" s="1" t="s">
        <v>653</v>
      </c>
      <c r="H707" s="1" t="s">
        <v>1106</v>
      </c>
      <c r="I707" s="1" t="s">
        <v>678</v>
      </c>
      <c r="J707" s="4">
        <v>2000</v>
      </c>
      <c r="K707" s="108">
        <v>0</v>
      </c>
      <c r="L707" s="4">
        <f t="shared" si="14"/>
        <v>2000</v>
      </c>
    </row>
    <row r="708" spans="1:13" x14ac:dyDescent="0.25">
      <c r="A708" t="s">
        <v>1119</v>
      </c>
      <c r="B708" t="s">
        <v>2027</v>
      </c>
      <c r="C708" s="1" t="s">
        <v>536</v>
      </c>
      <c r="D708" s="1" t="s">
        <v>676</v>
      </c>
      <c r="E708" s="1" t="s">
        <v>453</v>
      </c>
      <c r="F708" s="1" t="s">
        <v>12</v>
      </c>
      <c r="G708" s="1" t="s">
        <v>653</v>
      </c>
      <c r="H708" s="1" t="s">
        <v>1111</v>
      </c>
      <c r="I708" s="1" t="s">
        <v>679</v>
      </c>
      <c r="J708" s="4">
        <v>500</v>
      </c>
      <c r="K708" s="108">
        <v>0</v>
      </c>
      <c r="L708" s="4">
        <f t="shared" si="14"/>
        <v>500</v>
      </c>
    </row>
    <row r="709" spans="1:13" x14ac:dyDescent="0.25">
      <c r="A709" t="s">
        <v>1119</v>
      </c>
      <c r="B709" t="s">
        <v>2027</v>
      </c>
      <c r="C709" s="1" t="s">
        <v>536</v>
      </c>
      <c r="D709" s="1" t="s">
        <v>676</v>
      </c>
      <c r="E709" s="1" t="s">
        <v>453</v>
      </c>
      <c r="F709" s="1" t="s">
        <v>680</v>
      </c>
      <c r="G709" s="1" t="s">
        <v>653</v>
      </c>
      <c r="H709" s="1" t="s">
        <v>1115</v>
      </c>
      <c r="I709" s="1" t="s">
        <v>681</v>
      </c>
      <c r="J709" s="4">
        <v>8612</v>
      </c>
      <c r="K709" s="108">
        <v>0</v>
      </c>
      <c r="L709" s="4">
        <f t="shared" si="14"/>
        <v>8612</v>
      </c>
    </row>
    <row r="710" spans="1:13" x14ac:dyDescent="0.25">
      <c r="A710" t="s">
        <v>1119</v>
      </c>
      <c r="B710" t="s">
        <v>2027</v>
      </c>
      <c r="C710" s="1" t="s">
        <v>536</v>
      </c>
      <c r="D710" s="1" t="s">
        <v>676</v>
      </c>
      <c r="E710" s="1" t="s">
        <v>453</v>
      </c>
      <c r="F710" s="1" t="s">
        <v>672</v>
      </c>
      <c r="G710" s="1" t="s">
        <v>653</v>
      </c>
      <c r="H710" s="1" t="s">
        <v>1115</v>
      </c>
      <c r="I710" s="1" t="s">
        <v>682</v>
      </c>
      <c r="J710" s="4">
        <v>16814</v>
      </c>
      <c r="K710" s="108">
        <v>0</v>
      </c>
      <c r="L710" s="4">
        <f t="shared" si="14"/>
        <v>16814</v>
      </c>
    </row>
    <row r="711" spans="1:13" x14ac:dyDescent="0.25">
      <c r="A711" t="s">
        <v>1119</v>
      </c>
      <c r="B711" t="s">
        <v>2027</v>
      </c>
      <c r="C711" s="1" t="s">
        <v>536</v>
      </c>
      <c r="D711" s="1" t="s">
        <v>456</v>
      </c>
      <c r="E711" s="1" t="s">
        <v>447</v>
      </c>
      <c r="F711" s="1" t="s">
        <v>122</v>
      </c>
      <c r="G711" s="1" t="s">
        <v>538</v>
      </c>
      <c r="H711" s="1" t="s">
        <v>1106</v>
      </c>
      <c r="I711" s="1" t="s">
        <v>458</v>
      </c>
      <c r="J711" s="4">
        <v>400</v>
      </c>
      <c r="K711" s="108">
        <v>0</v>
      </c>
      <c r="L711" s="4">
        <f t="shared" si="14"/>
        <v>400</v>
      </c>
      <c r="M711" s="1" t="s">
        <v>1121</v>
      </c>
    </row>
    <row r="712" spans="1:13" x14ac:dyDescent="0.25">
      <c r="A712" t="s">
        <v>1119</v>
      </c>
      <c r="B712" t="s">
        <v>2027</v>
      </c>
      <c r="C712" s="1" t="s">
        <v>536</v>
      </c>
      <c r="D712" s="1" t="s">
        <v>456</v>
      </c>
      <c r="E712" s="1" t="s">
        <v>447</v>
      </c>
      <c r="F712" s="1" t="s">
        <v>426</v>
      </c>
      <c r="G712" s="1" t="s">
        <v>538</v>
      </c>
      <c r="H712" s="1" t="s">
        <v>1106</v>
      </c>
      <c r="I712" s="1" t="s">
        <v>458</v>
      </c>
      <c r="J712" s="4">
        <v>350</v>
      </c>
      <c r="K712" s="108">
        <v>0</v>
      </c>
      <c r="L712" s="4">
        <f t="shared" si="14"/>
        <v>350</v>
      </c>
      <c r="M712" s="1" t="s">
        <v>1121</v>
      </c>
    </row>
    <row r="713" spans="1:13" x14ac:dyDescent="0.25">
      <c r="A713" t="s">
        <v>1119</v>
      </c>
      <c r="B713" t="s">
        <v>2027</v>
      </c>
      <c r="C713" s="1" t="s">
        <v>536</v>
      </c>
      <c r="D713" s="1" t="s">
        <v>459</v>
      </c>
      <c r="E713" s="1" t="s">
        <v>447</v>
      </c>
      <c r="F713" s="1" t="s">
        <v>67</v>
      </c>
      <c r="G713" s="1" t="s">
        <v>538</v>
      </c>
      <c r="H713" s="1" t="s">
        <v>1110</v>
      </c>
      <c r="I713" s="1" t="s">
        <v>683</v>
      </c>
      <c r="J713" s="4">
        <v>5000</v>
      </c>
      <c r="K713" s="108">
        <v>0</v>
      </c>
      <c r="L713" s="4">
        <f t="shared" si="14"/>
        <v>5000</v>
      </c>
      <c r="M713" s="1" t="s">
        <v>1121</v>
      </c>
    </row>
    <row r="714" spans="1:13" x14ac:dyDescent="0.25">
      <c r="A714" t="s">
        <v>1119</v>
      </c>
      <c r="B714" t="s">
        <v>2027</v>
      </c>
      <c r="C714" s="1" t="s">
        <v>536</v>
      </c>
      <c r="D714" s="1" t="s">
        <v>459</v>
      </c>
      <c r="E714" s="1" t="s">
        <v>447</v>
      </c>
      <c r="F714" s="1" t="s">
        <v>6</v>
      </c>
      <c r="G714" s="1" t="s">
        <v>538</v>
      </c>
      <c r="H714" s="1" t="s">
        <v>1113</v>
      </c>
      <c r="I714" s="1" t="s">
        <v>462</v>
      </c>
      <c r="J714" s="4">
        <v>366</v>
      </c>
      <c r="K714" s="108">
        <v>0</v>
      </c>
      <c r="L714" s="4">
        <f t="shared" si="14"/>
        <v>366</v>
      </c>
      <c r="M714" s="1" t="s">
        <v>2011</v>
      </c>
    </row>
    <row r="715" spans="1:13" x14ac:dyDescent="0.25">
      <c r="A715" t="s">
        <v>1119</v>
      </c>
      <c r="B715" t="s">
        <v>2027</v>
      </c>
      <c r="C715" s="1" t="s">
        <v>536</v>
      </c>
      <c r="D715" s="1" t="s">
        <v>459</v>
      </c>
      <c r="E715" s="1" t="s">
        <v>447</v>
      </c>
      <c r="F715" s="1" t="s">
        <v>122</v>
      </c>
      <c r="G715" s="1" t="s">
        <v>538</v>
      </c>
      <c r="H715" s="1" t="s">
        <v>1106</v>
      </c>
      <c r="I715" s="1" t="s">
        <v>684</v>
      </c>
      <c r="J715" s="4">
        <v>2000</v>
      </c>
      <c r="K715" s="108">
        <v>0</v>
      </c>
      <c r="L715" s="4">
        <f t="shared" si="14"/>
        <v>2000</v>
      </c>
      <c r="M715" s="1" t="s">
        <v>1121</v>
      </c>
    </row>
    <row r="716" spans="1:13" x14ac:dyDescent="0.25">
      <c r="A716" t="s">
        <v>1118</v>
      </c>
      <c r="B716" t="s">
        <v>2027</v>
      </c>
      <c r="C716" s="1" t="s">
        <v>536</v>
      </c>
      <c r="D716" s="1" t="s">
        <v>685</v>
      </c>
      <c r="E716" s="1" t="s">
        <v>51</v>
      </c>
      <c r="F716" s="1" t="s">
        <v>552</v>
      </c>
      <c r="G716" s="1" t="s">
        <v>686</v>
      </c>
      <c r="H716" s="1" t="s">
        <v>1117</v>
      </c>
      <c r="I716" s="1" t="s">
        <v>687</v>
      </c>
      <c r="J716" s="4">
        <v>-8727</v>
      </c>
      <c r="K716" s="108">
        <v>0</v>
      </c>
      <c r="L716" s="4">
        <f t="shared" si="14"/>
        <v>-8727</v>
      </c>
    </row>
    <row r="717" spans="1:13" x14ac:dyDescent="0.25">
      <c r="A717" t="s">
        <v>1118</v>
      </c>
      <c r="B717" t="s">
        <v>2027</v>
      </c>
      <c r="C717" s="1" t="s">
        <v>536</v>
      </c>
      <c r="D717" s="1" t="s">
        <v>685</v>
      </c>
      <c r="E717" s="1" t="s">
        <v>51</v>
      </c>
      <c r="F717" s="1" t="s">
        <v>592</v>
      </c>
      <c r="G717" s="1" t="s">
        <v>686</v>
      </c>
      <c r="H717" s="1" t="s">
        <v>1117</v>
      </c>
      <c r="I717" s="1" t="s">
        <v>687</v>
      </c>
      <c r="J717" s="4">
        <v>-18148</v>
      </c>
      <c r="K717" s="108">
        <v>0</v>
      </c>
      <c r="L717" s="4">
        <f t="shared" si="14"/>
        <v>-18148</v>
      </c>
    </row>
    <row r="718" spans="1:13" x14ac:dyDescent="0.25">
      <c r="A718" t="s">
        <v>1119</v>
      </c>
      <c r="B718" t="s">
        <v>2027</v>
      </c>
      <c r="C718" s="1" t="s">
        <v>536</v>
      </c>
      <c r="D718" s="1" t="s">
        <v>685</v>
      </c>
      <c r="E718" s="1" t="s">
        <v>460</v>
      </c>
      <c r="F718" s="1" t="s">
        <v>6</v>
      </c>
      <c r="G718" s="1" t="s">
        <v>686</v>
      </c>
      <c r="H718" s="1" t="s">
        <v>1113</v>
      </c>
      <c r="I718" s="1" t="s">
        <v>687</v>
      </c>
      <c r="J718" s="4">
        <v>3525</v>
      </c>
      <c r="K718" s="108">
        <v>0</v>
      </c>
      <c r="L718" s="4">
        <f t="shared" si="14"/>
        <v>3525</v>
      </c>
      <c r="M718" s="1" t="s">
        <v>2011</v>
      </c>
    </row>
    <row r="719" spans="1:13" x14ac:dyDescent="0.25">
      <c r="A719" t="s">
        <v>1119</v>
      </c>
      <c r="B719" t="s">
        <v>2027</v>
      </c>
      <c r="C719" s="1" t="s">
        <v>536</v>
      </c>
      <c r="D719" s="1" t="s">
        <v>685</v>
      </c>
      <c r="E719" s="1" t="s">
        <v>460</v>
      </c>
      <c r="F719" s="1" t="s">
        <v>8</v>
      </c>
      <c r="G719" s="1" t="s">
        <v>686</v>
      </c>
      <c r="H719" s="1" t="s">
        <v>1113</v>
      </c>
      <c r="I719" s="1" t="s">
        <v>687</v>
      </c>
      <c r="J719" s="4">
        <v>6498</v>
      </c>
      <c r="K719" s="108">
        <v>0</v>
      </c>
      <c r="L719" s="4">
        <f t="shared" si="14"/>
        <v>6498</v>
      </c>
      <c r="M719" s="1" t="s">
        <v>2011</v>
      </c>
    </row>
    <row r="720" spans="1:13" x14ac:dyDescent="0.25">
      <c r="A720" t="s">
        <v>1118</v>
      </c>
      <c r="B720" t="s">
        <v>2027</v>
      </c>
      <c r="C720" s="1" t="s">
        <v>536</v>
      </c>
      <c r="D720" s="1" t="s">
        <v>688</v>
      </c>
      <c r="E720" s="1" t="s">
        <v>51</v>
      </c>
      <c r="F720" s="1" t="s">
        <v>569</v>
      </c>
      <c r="G720" s="1" t="s">
        <v>689</v>
      </c>
      <c r="H720" s="1" t="s">
        <v>1117</v>
      </c>
      <c r="I720" s="1" t="s">
        <v>690</v>
      </c>
      <c r="J720" s="4">
        <v>-25107</v>
      </c>
      <c r="K720" s="108">
        <v>0</v>
      </c>
      <c r="L720" s="4">
        <f t="shared" si="14"/>
        <v>-25107</v>
      </c>
    </row>
    <row r="721" spans="1:13" x14ac:dyDescent="0.25">
      <c r="A721" t="s">
        <v>1119</v>
      </c>
      <c r="B721" t="s">
        <v>2027</v>
      </c>
      <c r="C721" s="1" t="s">
        <v>536</v>
      </c>
      <c r="D721" s="1" t="s">
        <v>688</v>
      </c>
      <c r="E721" s="1" t="s">
        <v>460</v>
      </c>
      <c r="F721" s="1" t="s">
        <v>6</v>
      </c>
      <c r="G721" s="1" t="s">
        <v>689</v>
      </c>
      <c r="H721" s="1" t="s">
        <v>1113</v>
      </c>
      <c r="I721" s="1" t="s">
        <v>691</v>
      </c>
      <c r="J721" s="4">
        <v>1222</v>
      </c>
      <c r="K721" s="108">
        <v>0</v>
      </c>
      <c r="L721" s="4">
        <f t="shared" si="14"/>
        <v>1222</v>
      </c>
      <c r="M721" s="1" t="s">
        <v>2011</v>
      </c>
    </row>
    <row r="722" spans="1:13" x14ac:dyDescent="0.25">
      <c r="A722" t="s">
        <v>1119</v>
      </c>
      <c r="B722" t="s">
        <v>2027</v>
      </c>
      <c r="C722" s="1" t="s">
        <v>536</v>
      </c>
      <c r="D722" s="1" t="s">
        <v>688</v>
      </c>
      <c r="E722" s="1" t="s">
        <v>460</v>
      </c>
      <c r="F722" s="1" t="s">
        <v>8</v>
      </c>
      <c r="G722" s="1" t="s">
        <v>689</v>
      </c>
      <c r="H722" s="1" t="s">
        <v>1113</v>
      </c>
      <c r="I722" s="1" t="s">
        <v>692</v>
      </c>
      <c r="J722" s="4">
        <v>2458</v>
      </c>
      <c r="K722" s="108">
        <v>0</v>
      </c>
      <c r="L722" s="4">
        <f t="shared" si="14"/>
        <v>2458</v>
      </c>
      <c r="M722" s="1" t="s">
        <v>2011</v>
      </c>
    </row>
    <row r="723" spans="1:13" x14ac:dyDescent="0.25">
      <c r="A723" t="s">
        <v>1119</v>
      </c>
      <c r="B723" t="s">
        <v>2027</v>
      </c>
      <c r="C723" s="1" t="s">
        <v>536</v>
      </c>
      <c r="D723" s="1" t="s">
        <v>688</v>
      </c>
      <c r="E723" s="1" t="s">
        <v>460</v>
      </c>
      <c r="F723" s="1" t="s">
        <v>122</v>
      </c>
      <c r="G723" s="1" t="s">
        <v>689</v>
      </c>
      <c r="H723" s="1" t="s">
        <v>1106</v>
      </c>
      <c r="I723" s="1" t="s">
        <v>693</v>
      </c>
      <c r="J723" s="4">
        <v>15554</v>
      </c>
      <c r="K723" s="108">
        <v>0</v>
      </c>
      <c r="L723" s="4">
        <f t="shared" si="14"/>
        <v>15554</v>
      </c>
    </row>
    <row r="724" spans="1:13" x14ac:dyDescent="0.25">
      <c r="A724" t="s">
        <v>1118</v>
      </c>
      <c r="B724" t="s">
        <v>2027</v>
      </c>
      <c r="C724" s="1" t="s">
        <v>536</v>
      </c>
      <c r="D724" s="1" t="s">
        <v>694</v>
      </c>
      <c r="E724" s="1" t="s">
        <v>51</v>
      </c>
      <c r="F724" s="1" t="s">
        <v>569</v>
      </c>
      <c r="G724" s="1" t="s">
        <v>689</v>
      </c>
      <c r="H724" s="1" t="s">
        <v>1117</v>
      </c>
      <c r="I724" s="1" t="s">
        <v>695</v>
      </c>
      <c r="J724" s="4">
        <v>-261243</v>
      </c>
      <c r="K724" s="108">
        <v>0</v>
      </c>
      <c r="L724" s="4">
        <f t="shared" si="14"/>
        <v>-261243</v>
      </c>
    </row>
    <row r="725" spans="1:13" x14ac:dyDescent="0.25">
      <c r="A725" t="s">
        <v>1119</v>
      </c>
      <c r="B725" t="s">
        <v>2027</v>
      </c>
      <c r="C725" s="1" t="s">
        <v>536</v>
      </c>
      <c r="D725" s="1" t="s">
        <v>694</v>
      </c>
      <c r="E725" s="1" t="s">
        <v>460</v>
      </c>
      <c r="F725" s="1" t="s">
        <v>6</v>
      </c>
      <c r="G725" s="1" t="s">
        <v>689</v>
      </c>
      <c r="H725" s="1" t="s">
        <v>1113</v>
      </c>
      <c r="I725" s="1" t="s">
        <v>696</v>
      </c>
      <c r="J725" s="4">
        <v>33579</v>
      </c>
      <c r="K725" s="108">
        <v>0</v>
      </c>
      <c r="L725" s="4">
        <f t="shared" si="14"/>
        <v>33579</v>
      </c>
      <c r="M725" s="1" t="s">
        <v>2011</v>
      </c>
    </row>
    <row r="726" spans="1:13" x14ac:dyDescent="0.25">
      <c r="A726" t="s">
        <v>1119</v>
      </c>
      <c r="B726" t="s">
        <v>2027</v>
      </c>
      <c r="C726" s="1" t="s">
        <v>536</v>
      </c>
      <c r="D726" s="1" t="s">
        <v>694</v>
      </c>
      <c r="E726" s="1" t="s">
        <v>460</v>
      </c>
      <c r="F726" s="1" t="s">
        <v>8</v>
      </c>
      <c r="G726" s="1" t="s">
        <v>689</v>
      </c>
      <c r="H726" s="1" t="s">
        <v>1113</v>
      </c>
      <c r="I726" s="1" t="s">
        <v>697</v>
      </c>
      <c r="J726" s="4">
        <v>58547</v>
      </c>
      <c r="K726" s="108">
        <v>0</v>
      </c>
      <c r="L726" s="4">
        <f t="shared" si="14"/>
        <v>58547</v>
      </c>
      <c r="M726" s="1" t="s">
        <v>2011</v>
      </c>
    </row>
    <row r="727" spans="1:13" x14ac:dyDescent="0.25">
      <c r="A727" t="s">
        <v>1119</v>
      </c>
      <c r="B727" t="s">
        <v>2027</v>
      </c>
      <c r="C727" s="1" t="s">
        <v>536</v>
      </c>
      <c r="D727" s="1" t="s">
        <v>694</v>
      </c>
      <c r="E727" s="1" t="s">
        <v>460</v>
      </c>
      <c r="F727" s="1" t="s">
        <v>122</v>
      </c>
      <c r="G727" s="1" t="s">
        <v>689</v>
      </c>
      <c r="H727" s="1" t="s">
        <v>1106</v>
      </c>
      <c r="I727" s="1" t="s">
        <v>698</v>
      </c>
      <c r="J727" s="4">
        <v>5100</v>
      </c>
      <c r="K727" s="108">
        <v>0</v>
      </c>
      <c r="L727" s="4">
        <f t="shared" si="14"/>
        <v>5100</v>
      </c>
    </row>
    <row r="728" spans="1:13" x14ac:dyDescent="0.25">
      <c r="A728" t="s">
        <v>1119</v>
      </c>
      <c r="B728" t="s">
        <v>2027</v>
      </c>
      <c r="C728" s="1" t="s">
        <v>536</v>
      </c>
      <c r="D728" s="1" t="s">
        <v>694</v>
      </c>
      <c r="E728" s="1" t="s">
        <v>460</v>
      </c>
      <c r="F728" s="1" t="s">
        <v>12</v>
      </c>
      <c r="G728" s="1" t="s">
        <v>689</v>
      </c>
      <c r="H728" s="1" t="s">
        <v>1111</v>
      </c>
      <c r="I728" s="1" t="s">
        <v>699</v>
      </c>
      <c r="J728" s="4">
        <v>2000</v>
      </c>
      <c r="K728" s="108">
        <v>0</v>
      </c>
      <c r="L728" s="4">
        <f t="shared" si="14"/>
        <v>2000</v>
      </c>
    </row>
    <row r="729" spans="1:13" x14ac:dyDescent="0.25">
      <c r="A729" t="s">
        <v>1119</v>
      </c>
      <c r="B729" t="s">
        <v>2027</v>
      </c>
      <c r="C729" s="1" t="s">
        <v>536</v>
      </c>
      <c r="D729" s="1" t="s">
        <v>694</v>
      </c>
      <c r="E729" s="1" t="s">
        <v>460</v>
      </c>
      <c r="F729" s="1" t="s">
        <v>573</v>
      </c>
      <c r="G729" s="1" t="s">
        <v>689</v>
      </c>
      <c r="H729" s="1" t="s">
        <v>1111</v>
      </c>
      <c r="I729" s="1" t="s">
        <v>700</v>
      </c>
      <c r="J729" s="4">
        <v>1501</v>
      </c>
      <c r="K729" s="108">
        <v>0</v>
      </c>
      <c r="L729" s="4">
        <f t="shared" si="14"/>
        <v>1501</v>
      </c>
    </row>
    <row r="730" spans="1:13" x14ac:dyDescent="0.25">
      <c r="A730" t="s">
        <v>1119</v>
      </c>
      <c r="B730" t="s">
        <v>2027</v>
      </c>
      <c r="C730" s="1" t="s">
        <v>536</v>
      </c>
      <c r="D730" s="1" t="s">
        <v>467</v>
      </c>
      <c r="E730" s="1" t="s">
        <v>447</v>
      </c>
      <c r="F730" s="1" t="s">
        <v>122</v>
      </c>
      <c r="G730" s="1" t="s">
        <v>538</v>
      </c>
      <c r="H730" s="1" t="s">
        <v>1106</v>
      </c>
      <c r="I730" s="1" t="s">
        <v>702</v>
      </c>
      <c r="J730" s="4">
        <v>1055</v>
      </c>
      <c r="K730" s="108">
        <v>0</v>
      </c>
      <c r="L730" s="4">
        <f t="shared" ref="L730:L778" si="15">J730-K730</f>
        <v>1055</v>
      </c>
      <c r="M730" s="1" t="s">
        <v>1121</v>
      </c>
    </row>
    <row r="731" spans="1:13" x14ac:dyDescent="0.25">
      <c r="A731" t="s">
        <v>1119</v>
      </c>
      <c r="B731" t="s">
        <v>2027</v>
      </c>
      <c r="C731" s="1" t="s">
        <v>536</v>
      </c>
      <c r="D731" s="1" t="s">
        <v>473</v>
      </c>
      <c r="E731" s="1" t="s">
        <v>83</v>
      </c>
      <c r="F731" s="1" t="s">
        <v>67</v>
      </c>
      <c r="G731" s="1" t="s">
        <v>538</v>
      </c>
      <c r="H731" s="1" t="s">
        <v>1110</v>
      </c>
      <c r="I731" s="1" t="s">
        <v>474</v>
      </c>
      <c r="J731" s="4">
        <v>13304</v>
      </c>
      <c r="K731" s="108">
        <v>0</v>
      </c>
      <c r="L731" s="4">
        <f t="shared" si="15"/>
        <v>13304</v>
      </c>
      <c r="M731" s="1" t="s">
        <v>1121</v>
      </c>
    </row>
    <row r="732" spans="1:13" x14ac:dyDescent="0.25">
      <c r="A732" t="s">
        <v>1119</v>
      </c>
      <c r="B732" t="s">
        <v>2027</v>
      </c>
      <c r="C732" s="1" t="s">
        <v>536</v>
      </c>
      <c r="D732" s="1" t="s">
        <v>473</v>
      </c>
      <c r="E732" s="1" t="s">
        <v>83</v>
      </c>
      <c r="F732" s="1" t="s">
        <v>6</v>
      </c>
      <c r="G732" s="1" t="s">
        <v>538</v>
      </c>
      <c r="H732" s="1" t="s">
        <v>1113</v>
      </c>
      <c r="I732" s="1" t="s">
        <v>474</v>
      </c>
      <c r="J732" s="4">
        <v>974</v>
      </c>
      <c r="K732" s="108">
        <v>0</v>
      </c>
      <c r="L732" s="4">
        <f t="shared" si="15"/>
        <v>974</v>
      </c>
      <c r="M732" s="1" t="s">
        <v>2011</v>
      </c>
    </row>
    <row r="733" spans="1:13" x14ac:dyDescent="0.25">
      <c r="A733" t="s">
        <v>1119</v>
      </c>
      <c r="B733" t="s">
        <v>2027</v>
      </c>
      <c r="C733" s="1" t="s">
        <v>536</v>
      </c>
      <c r="D733" s="1" t="s">
        <v>473</v>
      </c>
      <c r="E733" s="1" t="s">
        <v>83</v>
      </c>
      <c r="F733" s="1" t="s">
        <v>122</v>
      </c>
      <c r="G733" s="1" t="s">
        <v>538</v>
      </c>
      <c r="H733" s="1" t="s">
        <v>1106</v>
      </c>
      <c r="I733" s="1" t="s">
        <v>474</v>
      </c>
      <c r="J733" s="4">
        <v>1150</v>
      </c>
      <c r="K733" s="108">
        <v>0</v>
      </c>
      <c r="L733" s="4">
        <f t="shared" si="15"/>
        <v>1150</v>
      </c>
      <c r="M733" s="1" t="s">
        <v>1121</v>
      </c>
    </row>
    <row r="734" spans="1:13" x14ac:dyDescent="0.25">
      <c r="A734" t="s">
        <v>1119</v>
      </c>
      <c r="B734" t="s">
        <v>2027</v>
      </c>
      <c r="C734" s="1" t="s">
        <v>536</v>
      </c>
      <c r="D734" s="1" t="s">
        <v>473</v>
      </c>
      <c r="E734" s="1" t="s">
        <v>83</v>
      </c>
      <c r="F734" s="1" t="s">
        <v>426</v>
      </c>
      <c r="G734" s="1" t="s">
        <v>538</v>
      </c>
      <c r="H734" s="1" t="s">
        <v>1106</v>
      </c>
      <c r="I734" s="1" t="s">
        <v>474</v>
      </c>
      <c r="J734" s="4">
        <v>175</v>
      </c>
      <c r="K734" s="108">
        <v>0</v>
      </c>
      <c r="L734" s="4">
        <f t="shared" si="15"/>
        <v>175</v>
      </c>
      <c r="M734" s="1" t="s">
        <v>1121</v>
      </c>
    </row>
    <row r="735" spans="1:13" x14ac:dyDescent="0.25">
      <c r="A735" t="s">
        <v>1119</v>
      </c>
      <c r="B735" t="s">
        <v>2027</v>
      </c>
      <c r="C735" s="1" t="s">
        <v>536</v>
      </c>
      <c r="D735" s="1" t="s">
        <v>476</v>
      </c>
      <c r="E735" s="1" t="s">
        <v>432</v>
      </c>
      <c r="F735" s="1" t="s">
        <v>67</v>
      </c>
      <c r="G735" s="1" t="s">
        <v>538</v>
      </c>
      <c r="H735" s="1" t="s">
        <v>1110</v>
      </c>
      <c r="I735" s="1" t="s">
        <v>703</v>
      </c>
      <c r="J735" s="4">
        <v>12000</v>
      </c>
      <c r="K735" s="108">
        <v>0</v>
      </c>
      <c r="L735" s="4">
        <f t="shared" si="15"/>
        <v>12000</v>
      </c>
      <c r="M735" s="1" t="s">
        <v>1121</v>
      </c>
    </row>
    <row r="736" spans="1:13" x14ac:dyDescent="0.25">
      <c r="A736" t="s">
        <v>1119</v>
      </c>
      <c r="B736" t="s">
        <v>2027</v>
      </c>
      <c r="C736" s="1" t="s">
        <v>536</v>
      </c>
      <c r="D736" s="1" t="s">
        <v>476</v>
      </c>
      <c r="E736" s="1" t="s">
        <v>432</v>
      </c>
      <c r="F736" s="1" t="s">
        <v>6</v>
      </c>
      <c r="G736" s="1" t="s">
        <v>538</v>
      </c>
      <c r="H736" s="1" t="s">
        <v>1113</v>
      </c>
      <c r="I736" s="1" t="s">
        <v>477</v>
      </c>
      <c r="J736" s="4">
        <v>878</v>
      </c>
      <c r="K736" s="108">
        <v>0</v>
      </c>
      <c r="L736" s="4">
        <f t="shared" si="15"/>
        <v>878</v>
      </c>
      <c r="M736" s="1" t="s">
        <v>2011</v>
      </c>
    </row>
    <row r="737" spans="1:13" x14ac:dyDescent="0.25">
      <c r="A737" t="s">
        <v>1119</v>
      </c>
      <c r="B737" t="s">
        <v>2027</v>
      </c>
      <c r="C737" s="1" t="s">
        <v>536</v>
      </c>
      <c r="D737" s="1" t="s">
        <v>476</v>
      </c>
      <c r="E737" s="1" t="s">
        <v>432</v>
      </c>
      <c r="F737" s="1" t="s">
        <v>122</v>
      </c>
      <c r="G737" s="1" t="s">
        <v>538</v>
      </c>
      <c r="H737" s="1" t="s">
        <v>1106</v>
      </c>
      <c r="I737" s="1" t="s">
        <v>704</v>
      </c>
      <c r="J737" s="4">
        <v>4000</v>
      </c>
      <c r="K737" s="108">
        <v>0</v>
      </c>
      <c r="L737" s="4">
        <f t="shared" si="15"/>
        <v>4000</v>
      </c>
      <c r="M737" s="1" t="s">
        <v>1121</v>
      </c>
    </row>
    <row r="738" spans="1:13" x14ac:dyDescent="0.25">
      <c r="A738" t="s">
        <v>1119</v>
      </c>
      <c r="B738" t="s">
        <v>2027</v>
      </c>
      <c r="C738" s="1" t="s">
        <v>536</v>
      </c>
      <c r="D738" s="1" t="s">
        <v>476</v>
      </c>
      <c r="E738" s="1" t="s">
        <v>432</v>
      </c>
      <c r="F738" s="1" t="s">
        <v>426</v>
      </c>
      <c r="G738" s="1" t="s">
        <v>538</v>
      </c>
      <c r="H738" s="1" t="s">
        <v>1106</v>
      </c>
      <c r="I738" s="1" t="s">
        <v>705</v>
      </c>
      <c r="J738" s="4">
        <v>1000</v>
      </c>
      <c r="K738" s="108">
        <v>0</v>
      </c>
      <c r="L738" s="4">
        <f t="shared" si="15"/>
        <v>1000</v>
      </c>
      <c r="M738" s="1" t="s">
        <v>1121</v>
      </c>
    </row>
    <row r="739" spans="1:13" x14ac:dyDescent="0.25">
      <c r="A739" t="s">
        <v>1119</v>
      </c>
      <c r="B739" t="s">
        <v>2027</v>
      </c>
      <c r="C739" s="1" t="s">
        <v>536</v>
      </c>
      <c r="D739" s="1" t="s">
        <v>484</v>
      </c>
      <c r="E739" s="1" t="s">
        <v>485</v>
      </c>
      <c r="F739" s="1" t="s">
        <v>122</v>
      </c>
      <c r="G739" s="1" t="s">
        <v>538</v>
      </c>
      <c r="H739" s="1" t="s">
        <v>1106</v>
      </c>
      <c r="I739" s="1" t="s">
        <v>486</v>
      </c>
      <c r="J739" s="4">
        <v>3400</v>
      </c>
      <c r="K739" s="108">
        <v>0</v>
      </c>
      <c r="L739" s="4">
        <f t="shared" si="15"/>
        <v>3400</v>
      </c>
      <c r="M739" s="1" t="s">
        <v>1121</v>
      </c>
    </row>
    <row r="740" spans="1:13" x14ac:dyDescent="0.25">
      <c r="A740" t="s">
        <v>1119</v>
      </c>
      <c r="B740" t="s">
        <v>2027</v>
      </c>
      <c r="C740" s="1" t="s">
        <v>536</v>
      </c>
      <c r="D740" s="1" t="s">
        <v>484</v>
      </c>
      <c r="E740" s="1" t="s">
        <v>485</v>
      </c>
      <c r="F740" s="1" t="s">
        <v>426</v>
      </c>
      <c r="G740" s="1" t="s">
        <v>538</v>
      </c>
      <c r="H740" s="1" t="s">
        <v>1106</v>
      </c>
      <c r="I740" s="1" t="s">
        <v>486</v>
      </c>
      <c r="J740" s="4">
        <v>300</v>
      </c>
      <c r="K740" s="108">
        <v>0</v>
      </c>
      <c r="L740" s="4">
        <f t="shared" si="15"/>
        <v>300</v>
      </c>
      <c r="M740" s="1" t="s">
        <v>1121</v>
      </c>
    </row>
    <row r="741" spans="1:13" x14ac:dyDescent="0.25">
      <c r="A741" t="s">
        <v>1118</v>
      </c>
      <c r="B741" t="s">
        <v>2027</v>
      </c>
      <c r="C741" s="1" t="s">
        <v>536</v>
      </c>
      <c r="D741" s="1" t="s">
        <v>494</v>
      </c>
      <c r="E741" s="1" t="s">
        <v>51</v>
      </c>
      <c r="F741" s="1" t="s">
        <v>706</v>
      </c>
      <c r="G741" s="1" t="s">
        <v>707</v>
      </c>
      <c r="H741" s="1" t="s">
        <v>1117</v>
      </c>
      <c r="I741" s="1" t="s">
        <v>708</v>
      </c>
      <c r="J741" s="4">
        <v>-477354</v>
      </c>
      <c r="K741" s="108">
        <v>0</v>
      </c>
      <c r="L741" s="4">
        <f t="shared" si="15"/>
        <v>-477354</v>
      </c>
    </row>
    <row r="742" spans="1:13" x14ac:dyDescent="0.25">
      <c r="A742" t="s">
        <v>1118</v>
      </c>
      <c r="B742" t="s">
        <v>2027</v>
      </c>
      <c r="C742" s="1" t="s">
        <v>536</v>
      </c>
      <c r="D742" s="1" t="s">
        <v>494</v>
      </c>
      <c r="E742" s="1" t="s">
        <v>51</v>
      </c>
      <c r="F742" s="1" t="s">
        <v>592</v>
      </c>
      <c r="G742" s="1" t="s">
        <v>707</v>
      </c>
      <c r="H742" s="1" t="s">
        <v>1117</v>
      </c>
      <c r="I742" s="1" t="s">
        <v>709</v>
      </c>
      <c r="J742" s="4">
        <v>-234783</v>
      </c>
      <c r="K742" s="108">
        <v>0</v>
      </c>
      <c r="L742" s="4">
        <f t="shared" si="15"/>
        <v>-234783</v>
      </c>
    </row>
    <row r="743" spans="1:13" x14ac:dyDescent="0.25">
      <c r="A743" t="s">
        <v>1119</v>
      </c>
      <c r="B743" t="s">
        <v>2027</v>
      </c>
      <c r="C743" s="1" t="s">
        <v>536</v>
      </c>
      <c r="D743" s="1" t="s">
        <v>494</v>
      </c>
      <c r="E743" s="1" t="s">
        <v>196</v>
      </c>
      <c r="F743" s="1" t="s">
        <v>164</v>
      </c>
      <c r="G743" s="1" t="s">
        <v>707</v>
      </c>
      <c r="H743" s="1" t="s">
        <v>1109</v>
      </c>
      <c r="I743" s="1" t="s">
        <v>710</v>
      </c>
      <c r="J743" s="4">
        <v>500</v>
      </c>
      <c r="K743" s="108">
        <v>0</v>
      </c>
      <c r="L743" s="4">
        <f t="shared" si="15"/>
        <v>500</v>
      </c>
    </row>
    <row r="744" spans="1:13" x14ac:dyDescent="0.25">
      <c r="A744" t="s">
        <v>1119</v>
      </c>
      <c r="B744" t="s">
        <v>2027</v>
      </c>
      <c r="C744" s="1" t="s">
        <v>536</v>
      </c>
      <c r="D744" s="1" t="s">
        <v>494</v>
      </c>
      <c r="E744" s="1" t="s">
        <v>196</v>
      </c>
      <c r="F744" s="1" t="s">
        <v>6</v>
      </c>
      <c r="G744" s="1" t="s">
        <v>707</v>
      </c>
      <c r="H744" s="1" t="s">
        <v>1113</v>
      </c>
      <c r="I744" s="1" t="s">
        <v>495</v>
      </c>
      <c r="J744" s="4">
        <v>25322</v>
      </c>
      <c r="K744" s="108">
        <v>0</v>
      </c>
      <c r="L744" s="4">
        <f t="shared" si="15"/>
        <v>25322</v>
      </c>
      <c r="M744" s="1" t="s">
        <v>2011</v>
      </c>
    </row>
    <row r="745" spans="1:13" x14ac:dyDescent="0.25">
      <c r="A745" t="s">
        <v>1119</v>
      </c>
      <c r="B745" t="s">
        <v>2027</v>
      </c>
      <c r="C745" s="1" t="s">
        <v>536</v>
      </c>
      <c r="D745" s="1" t="s">
        <v>494</v>
      </c>
      <c r="E745" s="1" t="s">
        <v>196</v>
      </c>
      <c r="F745" s="1" t="s">
        <v>8</v>
      </c>
      <c r="G745" s="1" t="s">
        <v>707</v>
      </c>
      <c r="H745" s="1" t="s">
        <v>1113</v>
      </c>
      <c r="I745" s="1" t="s">
        <v>496</v>
      </c>
      <c r="J745" s="4">
        <v>42146</v>
      </c>
      <c r="K745" s="108">
        <v>0</v>
      </c>
      <c r="L745" s="4">
        <f t="shared" si="15"/>
        <v>42146</v>
      </c>
      <c r="M745" s="1" t="s">
        <v>2011</v>
      </c>
    </row>
    <row r="746" spans="1:13" x14ac:dyDescent="0.25">
      <c r="A746" t="s">
        <v>1119</v>
      </c>
      <c r="B746" t="s">
        <v>2027</v>
      </c>
      <c r="C746" s="1" t="s">
        <v>536</v>
      </c>
      <c r="D746" s="1" t="s">
        <v>494</v>
      </c>
      <c r="E746" s="1" t="s">
        <v>196</v>
      </c>
      <c r="F746" s="1" t="s">
        <v>70</v>
      </c>
      <c r="G746" s="1" t="s">
        <v>707</v>
      </c>
      <c r="H746" s="1" t="s">
        <v>1106</v>
      </c>
      <c r="I746" s="1" t="s">
        <v>711</v>
      </c>
      <c r="J746" s="4">
        <v>500</v>
      </c>
      <c r="K746" s="108">
        <v>0</v>
      </c>
      <c r="L746" s="4">
        <f t="shared" si="15"/>
        <v>500</v>
      </c>
    </row>
    <row r="747" spans="1:13" x14ac:dyDescent="0.25">
      <c r="A747" t="s">
        <v>1119</v>
      </c>
      <c r="B747" t="s">
        <v>2027</v>
      </c>
      <c r="C747" s="1" t="s">
        <v>536</v>
      </c>
      <c r="D747" s="1" t="s">
        <v>494</v>
      </c>
      <c r="E747" s="1" t="s">
        <v>196</v>
      </c>
      <c r="F747" s="1" t="s">
        <v>712</v>
      </c>
      <c r="G747" s="1" t="s">
        <v>707</v>
      </c>
      <c r="H747" s="1" t="s">
        <v>1106</v>
      </c>
      <c r="I747" s="1" t="s">
        <v>713</v>
      </c>
      <c r="J747" s="4">
        <v>500</v>
      </c>
      <c r="K747" s="108">
        <v>0</v>
      </c>
      <c r="L747" s="4">
        <f t="shared" si="15"/>
        <v>500</v>
      </c>
    </row>
    <row r="748" spans="1:13" x14ac:dyDescent="0.25">
      <c r="A748" t="s">
        <v>1119</v>
      </c>
      <c r="B748" t="s">
        <v>2027</v>
      </c>
      <c r="C748" s="1" t="s">
        <v>536</v>
      </c>
      <c r="D748" s="1" t="s">
        <v>494</v>
      </c>
      <c r="E748" s="1" t="s">
        <v>497</v>
      </c>
      <c r="F748" s="1" t="s">
        <v>21</v>
      </c>
      <c r="G748" s="1" t="s">
        <v>707</v>
      </c>
      <c r="H748" s="1" t="s">
        <v>1112</v>
      </c>
      <c r="I748" s="1" t="s">
        <v>499</v>
      </c>
      <c r="J748" s="4">
        <v>500</v>
      </c>
      <c r="K748" s="108">
        <v>0</v>
      </c>
      <c r="L748" s="4">
        <f t="shared" si="15"/>
        <v>500</v>
      </c>
    </row>
    <row r="749" spans="1:13" x14ac:dyDescent="0.25">
      <c r="A749" t="s">
        <v>1119</v>
      </c>
      <c r="B749" t="s">
        <v>2027</v>
      </c>
      <c r="C749" s="1" t="s">
        <v>536</v>
      </c>
      <c r="D749" s="1" t="s">
        <v>494</v>
      </c>
      <c r="E749" s="1" t="s">
        <v>497</v>
      </c>
      <c r="F749" s="1" t="s">
        <v>67</v>
      </c>
      <c r="G749" s="1" t="s">
        <v>707</v>
      </c>
      <c r="H749" s="1" t="s">
        <v>1110</v>
      </c>
      <c r="I749" s="1" t="s">
        <v>714</v>
      </c>
      <c r="J749" s="4">
        <v>500</v>
      </c>
      <c r="K749" s="108">
        <v>0</v>
      </c>
      <c r="L749" s="4">
        <f t="shared" si="15"/>
        <v>500</v>
      </c>
    </row>
    <row r="750" spans="1:13" x14ac:dyDescent="0.25">
      <c r="A750" t="s">
        <v>1119</v>
      </c>
      <c r="B750" t="s">
        <v>2027</v>
      </c>
      <c r="C750" s="1" t="s">
        <v>536</v>
      </c>
      <c r="D750" s="1" t="s">
        <v>494</v>
      </c>
      <c r="E750" s="1" t="s">
        <v>497</v>
      </c>
      <c r="F750" s="1" t="s">
        <v>548</v>
      </c>
      <c r="G750" s="1" t="s">
        <v>707</v>
      </c>
      <c r="H750" s="1" t="s">
        <v>1110</v>
      </c>
      <c r="I750" s="1" t="s">
        <v>715</v>
      </c>
      <c r="J750" s="4">
        <v>1500</v>
      </c>
      <c r="K750" s="108">
        <v>0</v>
      </c>
      <c r="L750" s="4">
        <f t="shared" si="15"/>
        <v>1500</v>
      </c>
    </row>
    <row r="751" spans="1:13" x14ac:dyDescent="0.25">
      <c r="A751" t="s">
        <v>1119</v>
      </c>
      <c r="B751" t="s">
        <v>2027</v>
      </c>
      <c r="C751" s="1" t="s">
        <v>536</v>
      </c>
      <c r="D751" s="1" t="s">
        <v>494</v>
      </c>
      <c r="E751" s="1" t="s">
        <v>497</v>
      </c>
      <c r="F751" s="1" t="s">
        <v>548</v>
      </c>
      <c r="G751" s="1" t="s">
        <v>538</v>
      </c>
      <c r="H751" s="1" t="s">
        <v>1110</v>
      </c>
      <c r="I751" s="1" t="s">
        <v>715</v>
      </c>
      <c r="J751" s="4">
        <v>10000</v>
      </c>
      <c r="K751" s="108">
        <v>0</v>
      </c>
      <c r="L751" s="4">
        <f t="shared" si="15"/>
        <v>10000</v>
      </c>
      <c r="M751" s="1" t="s">
        <v>1121</v>
      </c>
    </row>
    <row r="752" spans="1:13" x14ac:dyDescent="0.25">
      <c r="A752" t="s">
        <v>1119</v>
      </c>
      <c r="B752" t="s">
        <v>2027</v>
      </c>
      <c r="C752" s="1" t="s">
        <v>536</v>
      </c>
      <c r="D752" s="1" t="s">
        <v>494</v>
      </c>
      <c r="E752" s="1" t="s">
        <v>497</v>
      </c>
      <c r="F752" s="1" t="s">
        <v>6</v>
      </c>
      <c r="G752" s="1" t="s">
        <v>707</v>
      </c>
      <c r="H752" s="1" t="s">
        <v>1113</v>
      </c>
      <c r="I752" s="1" t="s">
        <v>495</v>
      </c>
      <c r="J752" s="4">
        <v>47575</v>
      </c>
      <c r="K752" s="108">
        <v>0</v>
      </c>
      <c r="L752" s="4">
        <f t="shared" si="15"/>
        <v>47575</v>
      </c>
      <c r="M752" s="1" t="s">
        <v>2011</v>
      </c>
    </row>
    <row r="753" spans="1:13" x14ac:dyDescent="0.25">
      <c r="A753" t="s">
        <v>1119</v>
      </c>
      <c r="B753" t="s">
        <v>2027</v>
      </c>
      <c r="C753" s="1" t="s">
        <v>536</v>
      </c>
      <c r="D753" s="1" t="s">
        <v>494</v>
      </c>
      <c r="E753" s="1" t="s">
        <v>497</v>
      </c>
      <c r="F753" s="1" t="s">
        <v>6</v>
      </c>
      <c r="G753" s="1" t="s">
        <v>538</v>
      </c>
      <c r="H753" s="1" t="s">
        <v>1113</v>
      </c>
      <c r="I753" s="1" t="s">
        <v>495</v>
      </c>
      <c r="J753" s="4">
        <v>732</v>
      </c>
      <c r="K753" s="108">
        <v>0</v>
      </c>
      <c r="L753" s="4">
        <f t="shared" si="15"/>
        <v>732</v>
      </c>
      <c r="M753" s="1" t="s">
        <v>2011</v>
      </c>
    </row>
    <row r="754" spans="1:13" x14ac:dyDescent="0.25">
      <c r="A754" t="s">
        <v>1119</v>
      </c>
      <c r="B754" t="s">
        <v>2027</v>
      </c>
      <c r="C754" s="1" t="s">
        <v>536</v>
      </c>
      <c r="D754" s="1" t="s">
        <v>494</v>
      </c>
      <c r="E754" s="1" t="s">
        <v>497</v>
      </c>
      <c r="F754" s="1" t="s">
        <v>8</v>
      </c>
      <c r="G754" s="1" t="s">
        <v>707</v>
      </c>
      <c r="H754" s="1" t="s">
        <v>1113</v>
      </c>
      <c r="I754" s="1" t="s">
        <v>496</v>
      </c>
      <c r="J754" s="4">
        <v>81342</v>
      </c>
      <c r="K754" s="108">
        <v>0</v>
      </c>
      <c r="L754" s="4">
        <f t="shared" si="15"/>
        <v>81342</v>
      </c>
      <c r="M754" s="1" t="s">
        <v>2011</v>
      </c>
    </row>
    <row r="755" spans="1:13" x14ac:dyDescent="0.25">
      <c r="A755" t="s">
        <v>1119</v>
      </c>
      <c r="B755" t="s">
        <v>2027</v>
      </c>
      <c r="C755" s="1" t="s">
        <v>536</v>
      </c>
      <c r="D755" s="1" t="s">
        <v>494</v>
      </c>
      <c r="E755" s="1" t="s">
        <v>497</v>
      </c>
      <c r="F755" s="1" t="s">
        <v>70</v>
      </c>
      <c r="G755" s="1" t="s">
        <v>538</v>
      </c>
      <c r="H755" s="1" t="s">
        <v>1106</v>
      </c>
      <c r="I755" s="1" t="s">
        <v>711</v>
      </c>
      <c r="J755" s="4">
        <v>2060</v>
      </c>
      <c r="K755" s="108">
        <v>0</v>
      </c>
      <c r="L755" s="4">
        <f t="shared" si="15"/>
        <v>2060</v>
      </c>
      <c r="M755" s="1" t="s">
        <v>1121</v>
      </c>
    </row>
    <row r="756" spans="1:13" x14ac:dyDescent="0.25">
      <c r="A756" t="s">
        <v>1119</v>
      </c>
      <c r="B756" t="s">
        <v>2027</v>
      </c>
      <c r="C756" s="1" t="s">
        <v>536</v>
      </c>
      <c r="D756" s="1" t="s">
        <v>494</v>
      </c>
      <c r="E756" s="1" t="s">
        <v>497</v>
      </c>
      <c r="F756" s="1" t="s">
        <v>122</v>
      </c>
      <c r="G756" s="1" t="s">
        <v>707</v>
      </c>
      <c r="H756" s="1" t="s">
        <v>1106</v>
      </c>
      <c r="I756" s="1" t="s">
        <v>716</v>
      </c>
      <c r="J756" s="4">
        <v>500</v>
      </c>
      <c r="K756" s="108">
        <v>0</v>
      </c>
      <c r="L756" s="4">
        <f t="shared" si="15"/>
        <v>500</v>
      </c>
    </row>
    <row r="757" spans="1:13" x14ac:dyDescent="0.25">
      <c r="A757" t="s">
        <v>1119</v>
      </c>
      <c r="B757" t="s">
        <v>2027</v>
      </c>
      <c r="C757" s="1" t="s">
        <v>536</v>
      </c>
      <c r="D757" s="1" t="s">
        <v>494</v>
      </c>
      <c r="E757" s="1" t="s">
        <v>497</v>
      </c>
      <c r="F757" s="1" t="s">
        <v>122</v>
      </c>
      <c r="G757" s="1" t="s">
        <v>538</v>
      </c>
      <c r="H757" s="1" t="s">
        <v>1106</v>
      </c>
      <c r="I757" s="1" t="s">
        <v>716</v>
      </c>
      <c r="J757" s="4">
        <v>1520</v>
      </c>
      <c r="K757" s="108">
        <v>0</v>
      </c>
      <c r="L757" s="4">
        <f t="shared" si="15"/>
        <v>1520</v>
      </c>
      <c r="M757" s="1" t="s">
        <v>1121</v>
      </c>
    </row>
    <row r="758" spans="1:13" x14ac:dyDescent="0.25">
      <c r="A758" t="s">
        <v>1119</v>
      </c>
      <c r="B758" t="s">
        <v>2027</v>
      </c>
      <c r="C758" s="1" t="s">
        <v>536</v>
      </c>
      <c r="D758" s="1" t="s">
        <v>494</v>
      </c>
      <c r="E758" s="1" t="s">
        <v>497</v>
      </c>
      <c r="F758" s="1" t="s">
        <v>717</v>
      </c>
      <c r="G758" s="1" t="s">
        <v>707</v>
      </c>
      <c r="H758" s="1" t="s">
        <v>1106</v>
      </c>
      <c r="I758" s="1" t="s">
        <v>718</v>
      </c>
      <c r="J758" s="4">
        <v>200</v>
      </c>
      <c r="K758" s="108">
        <v>0</v>
      </c>
      <c r="L758" s="4">
        <f t="shared" si="15"/>
        <v>200</v>
      </c>
    </row>
    <row r="759" spans="1:13" x14ac:dyDescent="0.25">
      <c r="A759" t="s">
        <v>1119</v>
      </c>
      <c r="B759" t="s">
        <v>2027</v>
      </c>
      <c r="C759" s="1" t="s">
        <v>536</v>
      </c>
      <c r="D759" s="1" t="s">
        <v>494</v>
      </c>
      <c r="E759" s="1" t="s">
        <v>497</v>
      </c>
      <c r="F759" s="1" t="s">
        <v>426</v>
      </c>
      <c r="G759" s="1" t="s">
        <v>707</v>
      </c>
      <c r="H759" s="1" t="s">
        <v>1106</v>
      </c>
      <c r="I759" s="1" t="s">
        <v>719</v>
      </c>
      <c r="J759" s="4">
        <v>200</v>
      </c>
      <c r="K759" s="108">
        <v>0</v>
      </c>
      <c r="L759" s="4">
        <f t="shared" si="15"/>
        <v>200</v>
      </c>
    </row>
    <row r="760" spans="1:13" x14ac:dyDescent="0.25">
      <c r="A760" t="s">
        <v>1119</v>
      </c>
      <c r="B760" t="s">
        <v>2027</v>
      </c>
      <c r="C760" s="1" t="s">
        <v>536</v>
      </c>
      <c r="D760" s="1" t="s">
        <v>494</v>
      </c>
      <c r="E760" s="1" t="s">
        <v>497</v>
      </c>
      <c r="F760" s="1" t="s">
        <v>426</v>
      </c>
      <c r="G760" s="1" t="s">
        <v>538</v>
      </c>
      <c r="H760" s="1" t="s">
        <v>1106</v>
      </c>
      <c r="I760" s="1" t="s">
        <v>719</v>
      </c>
      <c r="J760" s="4">
        <v>1525</v>
      </c>
      <c r="K760" s="108">
        <v>0</v>
      </c>
      <c r="L760" s="4">
        <f t="shared" si="15"/>
        <v>1525</v>
      </c>
      <c r="M760" s="1" t="s">
        <v>1121</v>
      </c>
    </row>
    <row r="761" spans="1:13" x14ac:dyDescent="0.25">
      <c r="A761" t="s">
        <v>1119</v>
      </c>
      <c r="B761" t="s">
        <v>2027</v>
      </c>
      <c r="C761" s="1" t="s">
        <v>536</v>
      </c>
      <c r="D761" s="1" t="s">
        <v>494</v>
      </c>
      <c r="E761" s="1" t="s">
        <v>497</v>
      </c>
      <c r="F761" s="1" t="s">
        <v>525</v>
      </c>
      <c r="G761" s="1" t="s">
        <v>707</v>
      </c>
      <c r="H761" s="1" t="s">
        <v>1111</v>
      </c>
      <c r="I761" s="1" t="s">
        <v>720</v>
      </c>
      <c r="J761" s="4">
        <v>200</v>
      </c>
      <c r="K761" s="108">
        <v>0</v>
      </c>
      <c r="L761" s="4">
        <f t="shared" si="15"/>
        <v>200</v>
      </c>
    </row>
    <row r="762" spans="1:13" x14ac:dyDescent="0.25">
      <c r="A762" t="s">
        <v>1119</v>
      </c>
      <c r="B762" t="s">
        <v>2027</v>
      </c>
      <c r="C762" s="1" t="s">
        <v>536</v>
      </c>
      <c r="D762" s="1" t="s">
        <v>494</v>
      </c>
      <c r="E762" s="1" t="s">
        <v>497</v>
      </c>
      <c r="F762" s="1" t="s">
        <v>10</v>
      </c>
      <c r="G762" s="1" t="s">
        <v>707</v>
      </c>
      <c r="H762" s="1" t="s">
        <v>1111</v>
      </c>
      <c r="I762" s="1" t="s">
        <v>500</v>
      </c>
      <c r="J762" s="4">
        <v>1500</v>
      </c>
      <c r="K762" s="108">
        <v>0</v>
      </c>
      <c r="L762" s="4">
        <f t="shared" si="15"/>
        <v>1500</v>
      </c>
    </row>
    <row r="763" spans="1:13" x14ac:dyDescent="0.25">
      <c r="A763" t="s">
        <v>1119</v>
      </c>
      <c r="B763" t="s">
        <v>2027</v>
      </c>
      <c r="C763" s="1" t="s">
        <v>536</v>
      </c>
      <c r="D763" s="1" t="s">
        <v>494</v>
      </c>
      <c r="E763" s="1" t="s">
        <v>497</v>
      </c>
      <c r="F763" s="1" t="s">
        <v>97</v>
      </c>
      <c r="G763" s="1" t="s">
        <v>707</v>
      </c>
      <c r="H763" s="1" t="s">
        <v>1111</v>
      </c>
      <c r="I763" s="1" t="s">
        <v>721</v>
      </c>
      <c r="J763" s="4">
        <v>500</v>
      </c>
      <c r="K763" s="108">
        <v>0</v>
      </c>
      <c r="L763" s="4">
        <f t="shared" si="15"/>
        <v>500</v>
      </c>
    </row>
    <row r="764" spans="1:13" x14ac:dyDescent="0.25">
      <c r="A764" t="s">
        <v>1119</v>
      </c>
      <c r="B764" t="s">
        <v>2027</v>
      </c>
      <c r="C764" s="1" t="s">
        <v>536</v>
      </c>
      <c r="D764" s="1" t="s">
        <v>505</v>
      </c>
      <c r="E764" s="1" t="s">
        <v>254</v>
      </c>
      <c r="F764" s="1" t="s">
        <v>548</v>
      </c>
      <c r="G764" s="1" t="s">
        <v>538</v>
      </c>
      <c r="H764" s="1" t="s">
        <v>1110</v>
      </c>
      <c r="I764" s="1" t="s">
        <v>722</v>
      </c>
      <c r="J764" s="4">
        <v>45000</v>
      </c>
      <c r="K764" s="108">
        <v>0</v>
      </c>
      <c r="L764" s="4">
        <f t="shared" si="15"/>
        <v>45000</v>
      </c>
      <c r="M764" s="1" t="s">
        <v>1121</v>
      </c>
    </row>
    <row r="765" spans="1:13" x14ac:dyDescent="0.25">
      <c r="A765" t="s">
        <v>1119</v>
      </c>
      <c r="B765" t="s">
        <v>2027</v>
      </c>
      <c r="C765" s="1" t="s">
        <v>536</v>
      </c>
      <c r="D765" s="1" t="s">
        <v>505</v>
      </c>
      <c r="E765" s="1" t="s">
        <v>254</v>
      </c>
      <c r="F765" s="1" t="s">
        <v>6</v>
      </c>
      <c r="G765" s="1" t="s">
        <v>538</v>
      </c>
      <c r="H765" s="1" t="s">
        <v>1113</v>
      </c>
      <c r="I765" s="1" t="s">
        <v>506</v>
      </c>
      <c r="J765" s="4">
        <v>3294</v>
      </c>
      <c r="K765" s="108">
        <v>0</v>
      </c>
      <c r="L765" s="4">
        <f t="shared" si="15"/>
        <v>3294</v>
      </c>
      <c r="M765" s="1" t="s">
        <v>2011</v>
      </c>
    </row>
    <row r="766" spans="1:13" x14ac:dyDescent="0.25">
      <c r="A766" t="s">
        <v>1119</v>
      </c>
      <c r="B766" t="s">
        <v>2027</v>
      </c>
      <c r="C766" s="1" t="s">
        <v>536</v>
      </c>
      <c r="D766" s="1" t="s">
        <v>505</v>
      </c>
      <c r="E766" s="1" t="s">
        <v>254</v>
      </c>
      <c r="F766" s="1" t="s">
        <v>70</v>
      </c>
      <c r="G766" s="1" t="s">
        <v>538</v>
      </c>
      <c r="H766" s="1" t="s">
        <v>1106</v>
      </c>
      <c r="I766" s="1" t="s">
        <v>723</v>
      </c>
      <c r="J766" s="4">
        <v>420</v>
      </c>
      <c r="K766" s="108">
        <v>0</v>
      </c>
      <c r="L766" s="4">
        <f t="shared" si="15"/>
        <v>420</v>
      </c>
      <c r="M766" s="1" t="s">
        <v>1121</v>
      </c>
    </row>
    <row r="767" spans="1:13" x14ac:dyDescent="0.25">
      <c r="A767" t="s">
        <v>1119</v>
      </c>
      <c r="B767" t="s">
        <v>2027</v>
      </c>
      <c r="C767" s="1" t="s">
        <v>536</v>
      </c>
      <c r="D767" s="1" t="s">
        <v>505</v>
      </c>
      <c r="E767" s="1" t="s">
        <v>254</v>
      </c>
      <c r="F767" s="1" t="s">
        <v>122</v>
      </c>
      <c r="G767" s="1" t="s">
        <v>538</v>
      </c>
      <c r="H767" s="1" t="s">
        <v>1106</v>
      </c>
      <c r="I767" s="1" t="s">
        <v>724</v>
      </c>
      <c r="J767" s="4">
        <v>500</v>
      </c>
      <c r="K767" s="108">
        <v>0</v>
      </c>
      <c r="L767" s="4">
        <f t="shared" si="15"/>
        <v>500</v>
      </c>
      <c r="M767" s="1" t="s">
        <v>1121</v>
      </c>
    </row>
    <row r="768" spans="1:13" x14ac:dyDescent="0.25">
      <c r="A768" t="s">
        <v>1119</v>
      </c>
      <c r="B768" t="s">
        <v>2028</v>
      </c>
      <c r="C768" s="1" t="s">
        <v>536</v>
      </c>
      <c r="D768" s="1" t="s">
        <v>511</v>
      </c>
      <c r="E768" s="1" t="s">
        <v>512</v>
      </c>
      <c r="F768" s="1" t="s">
        <v>122</v>
      </c>
      <c r="G768" s="1" t="s">
        <v>538</v>
      </c>
      <c r="H768" s="1" t="s">
        <v>1106</v>
      </c>
      <c r="I768" s="1" t="s">
        <v>725</v>
      </c>
      <c r="J768" s="4">
        <v>600</v>
      </c>
      <c r="K768" s="108">
        <v>0</v>
      </c>
      <c r="L768" s="4">
        <f t="shared" si="15"/>
        <v>600</v>
      </c>
      <c r="M768" s="1" t="s">
        <v>1121</v>
      </c>
    </row>
    <row r="769" spans="1:13" x14ac:dyDescent="0.25">
      <c r="A769" t="s">
        <v>1119</v>
      </c>
      <c r="B769" t="s">
        <v>2028</v>
      </c>
      <c r="C769" s="1" t="s">
        <v>536</v>
      </c>
      <c r="D769" s="1" t="s">
        <v>511</v>
      </c>
      <c r="E769" s="1" t="s">
        <v>512</v>
      </c>
      <c r="F769" s="1" t="s">
        <v>426</v>
      </c>
      <c r="G769" s="1" t="s">
        <v>538</v>
      </c>
      <c r="H769" s="1" t="s">
        <v>1106</v>
      </c>
      <c r="I769" s="1" t="s">
        <v>726</v>
      </c>
      <c r="J769" s="4">
        <v>60</v>
      </c>
      <c r="K769" s="108">
        <v>0</v>
      </c>
      <c r="L769" s="4">
        <f t="shared" si="15"/>
        <v>60</v>
      </c>
      <c r="M769" s="1" t="s">
        <v>1121</v>
      </c>
    </row>
    <row r="770" spans="1:13" x14ac:dyDescent="0.25">
      <c r="A770" t="s">
        <v>1119</v>
      </c>
      <c r="B770" t="s">
        <v>2028</v>
      </c>
      <c r="C770" s="1" t="s">
        <v>536</v>
      </c>
      <c r="D770" s="1" t="s">
        <v>517</v>
      </c>
      <c r="E770" s="1" t="s">
        <v>518</v>
      </c>
      <c r="F770" s="1" t="s">
        <v>67</v>
      </c>
      <c r="G770" s="1" t="s">
        <v>538</v>
      </c>
      <c r="H770" s="1" t="s">
        <v>1110</v>
      </c>
      <c r="I770" s="1" t="s">
        <v>727</v>
      </c>
      <c r="J770" s="4">
        <v>2500</v>
      </c>
      <c r="K770" s="108">
        <v>0</v>
      </c>
      <c r="L770" s="4">
        <f t="shared" si="15"/>
        <v>2500</v>
      </c>
      <c r="M770" s="1" t="s">
        <v>1121</v>
      </c>
    </row>
    <row r="771" spans="1:13" x14ac:dyDescent="0.25">
      <c r="A771" t="s">
        <v>1119</v>
      </c>
      <c r="B771" t="s">
        <v>2028</v>
      </c>
      <c r="C771" s="1" t="s">
        <v>536</v>
      </c>
      <c r="D771" s="1" t="s">
        <v>517</v>
      </c>
      <c r="E771" s="1" t="s">
        <v>518</v>
      </c>
      <c r="F771" s="1" t="s">
        <v>6</v>
      </c>
      <c r="G771" s="1" t="s">
        <v>538</v>
      </c>
      <c r="H771" s="1" t="s">
        <v>1113</v>
      </c>
      <c r="I771" s="1" t="s">
        <v>728</v>
      </c>
      <c r="J771" s="4">
        <v>183</v>
      </c>
      <c r="K771" s="108">
        <v>0</v>
      </c>
      <c r="L771" s="4">
        <f t="shared" si="15"/>
        <v>183</v>
      </c>
      <c r="M771" s="1" t="s">
        <v>2011</v>
      </c>
    </row>
    <row r="772" spans="1:13" x14ac:dyDescent="0.25">
      <c r="A772" t="s">
        <v>1119</v>
      </c>
      <c r="B772" t="s">
        <v>2028</v>
      </c>
      <c r="C772" s="1" t="s">
        <v>536</v>
      </c>
      <c r="D772" s="1" t="s">
        <v>517</v>
      </c>
      <c r="E772" s="1" t="s">
        <v>518</v>
      </c>
      <c r="F772" s="1" t="s">
        <v>122</v>
      </c>
      <c r="G772" s="1" t="s">
        <v>538</v>
      </c>
      <c r="H772" s="1" t="s">
        <v>1106</v>
      </c>
      <c r="I772" s="1" t="s">
        <v>729</v>
      </c>
      <c r="J772" s="4">
        <v>100</v>
      </c>
      <c r="K772" s="108">
        <v>0</v>
      </c>
      <c r="L772" s="4">
        <f t="shared" si="15"/>
        <v>100</v>
      </c>
      <c r="M772" s="1" t="s">
        <v>1121</v>
      </c>
    </row>
    <row r="773" spans="1:13" x14ac:dyDescent="0.25">
      <c r="A773" t="s">
        <v>1119</v>
      </c>
      <c r="B773" t="s">
        <v>2028</v>
      </c>
      <c r="C773" s="1" t="s">
        <v>536</v>
      </c>
      <c r="D773" s="1" t="s">
        <v>521</v>
      </c>
      <c r="E773" s="1" t="s">
        <v>38</v>
      </c>
      <c r="F773" s="1" t="s">
        <v>67</v>
      </c>
      <c r="G773" s="1" t="s">
        <v>538</v>
      </c>
      <c r="H773" s="1" t="s">
        <v>1110</v>
      </c>
      <c r="I773" s="1" t="s">
        <v>730</v>
      </c>
      <c r="J773" s="4">
        <v>1920</v>
      </c>
      <c r="K773" s="108">
        <v>0</v>
      </c>
      <c r="L773" s="4">
        <f t="shared" si="15"/>
        <v>1920</v>
      </c>
      <c r="M773" s="1" t="s">
        <v>1121</v>
      </c>
    </row>
    <row r="774" spans="1:13" x14ac:dyDescent="0.25">
      <c r="A774" t="s">
        <v>1119</v>
      </c>
      <c r="B774" t="s">
        <v>2028</v>
      </c>
      <c r="C774" s="1" t="s">
        <v>536</v>
      </c>
      <c r="D774" s="1" t="s">
        <v>521</v>
      </c>
      <c r="E774" s="1" t="s">
        <v>38</v>
      </c>
      <c r="F774" s="1" t="s">
        <v>6</v>
      </c>
      <c r="G774" s="1" t="s">
        <v>538</v>
      </c>
      <c r="H774" s="1" t="s">
        <v>1113</v>
      </c>
      <c r="I774" s="1" t="s">
        <v>731</v>
      </c>
      <c r="J774" s="4">
        <v>141</v>
      </c>
      <c r="K774" s="108">
        <v>0</v>
      </c>
      <c r="L774" s="4">
        <f t="shared" si="15"/>
        <v>141</v>
      </c>
      <c r="M774" s="1" t="s">
        <v>2011</v>
      </c>
    </row>
    <row r="775" spans="1:13" x14ac:dyDescent="0.25">
      <c r="A775" t="s">
        <v>1119</v>
      </c>
      <c r="B775" t="s">
        <v>2028</v>
      </c>
      <c r="C775" s="1" t="s">
        <v>536</v>
      </c>
      <c r="D775" s="1" t="s">
        <v>521</v>
      </c>
      <c r="E775" s="1" t="s">
        <v>38</v>
      </c>
      <c r="F775" s="1" t="s">
        <v>122</v>
      </c>
      <c r="G775" s="1" t="s">
        <v>538</v>
      </c>
      <c r="H775" s="1" t="s">
        <v>1106</v>
      </c>
      <c r="I775" s="1" t="s">
        <v>732</v>
      </c>
      <c r="J775" s="4">
        <v>675</v>
      </c>
      <c r="K775" s="108">
        <v>0</v>
      </c>
      <c r="L775" s="4">
        <f t="shared" si="15"/>
        <v>675</v>
      </c>
      <c r="M775" s="1" t="s">
        <v>1121</v>
      </c>
    </row>
    <row r="776" spans="1:13" x14ac:dyDescent="0.25">
      <c r="A776" t="s">
        <v>1119</v>
      </c>
      <c r="B776" t="s">
        <v>2028</v>
      </c>
      <c r="C776" s="1" t="s">
        <v>536</v>
      </c>
      <c r="D776" s="1" t="s">
        <v>521</v>
      </c>
      <c r="E776" s="1" t="s">
        <v>38</v>
      </c>
      <c r="F776" s="1" t="s">
        <v>426</v>
      </c>
      <c r="G776" s="1" t="s">
        <v>538</v>
      </c>
      <c r="H776" s="1" t="s">
        <v>1106</v>
      </c>
      <c r="I776" s="1" t="s">
        <v>733</v>
      </c>
      <c r="J776" s="4">
        <v>36</v>
      </c>
      <c r="K776" s="108">
        <v>0</v>
      </c>
      <c r="L776" s="4">
        <f t="shared" si="15"/>
        <v>36</v>
      </c>
      <c r="M776" s="1" t="s">
        <v>1121</v>
      </c>
    </row>
    <row r="777" spans="1:13" x14ac:dyDescent="0.25">
      <c r="A777" t="s">
        <v>1118</v>
      </c>
      <c r="B777" t="s">
        <v>2026</v>
      </c>
      <c r="C777" s="1" t="s">
        <v>536</v>
      </c>
      <c r="D777" s="1" t="s">
        <v>734</v>
      </c>
      <c r="E777" s="1" t="s">
        <v>51</v>
      </c>
      <c r="F777" s="1" t="s">
        <v>569</v>
      </c>
      <c r="G777" s="1" t="s">
        <v>735</v>
      </c>
      <c r="H777" s="1" t="s">
        <v>1117</v>
      </c>
      <c r="I777" s="1" t="s">
        <v>736</v>
      </c>
      <c r="J777" s="4">
        <v>-400000</v>
      </c>
      <c r="K777" s="108">
        <v>0</v>
      </c>
      <c r="L777" s="4">
        <f t="shared" si="15"/>
        <v>-400000</v>
      </c>
    </row>
    <row r="778" spans="1:13" x14ac:dyDescent="0.25">
      <c r="A778" t="s">
        <v>1119</v>
      </c>
      <c r="B778" t="s">
        <v>2026</v>
      </c>
      <c r="C778" s="1" t="s">
        <v>536</v>
      </c>
      <c r="D778" s="1" t="s">
        <v>734</v>
      </c>
      <c r="E778" s="1" t="s">
        <v>572</v>
      </c>
      <c r="F778" s="1" t="s">
        <v>19</v>
      </c>
      <c r="G778" s="1" t="s">
        <v>735</v>
      </c>
      <c r="H778" s="1" t="s">
        <v>1107</v>
      </c>
      <c r="I778" s="1" t="s">
        <v>736</v>
      </c>
      <c r="J778" s="4">
        <v>5000</v>
      </c>
      <c r="K778" s="108">
        <v>0</v>
      </c>
      <c r="L778" s="4">
        <f t="shared" si="15"/>
        <v>5000</v>
      </c>
    </row>
    <row r="779" spans="1:13" x14ac:dyDescent="0.25">
      <c r="A779" t="s">
        <v>1119</v>
      </c>
      <c r="B779" t="s">
        <v>2026</v>
      </c>
      <c r="C779" s="1" t="s">
        <v>536</v>
      </c>
      <c r="D779" s="1" t="s">
        <v>734</v>
      </c>
      <c r="E779" s="1" t="s">
        <v>572</v>
      </c>
      <c r="F779" s="1" t="s">
        <v>21</v>
      </c>
      <c r="G779" s="1" t="s">
        <v>735</v>
      </c>
      <c r="H779" s="1" t="s">
        <v>1112</v>
      </c>
      <c r="I779" s="1" t="s">
        <v>736</v>
      </c>
      <c r="J779" s="4">
        <v>10000</v>
      </c>
      <c r="K779" s="108">
        <v>0</v>
      </c>
      <c r="L779" s="4">
        <f t="shared" ref="L779:L830" si="16">J779-K779</f>
        <v>10000</v>
      </c>
    </row>
    <row r="780" spans="1:13" x14ac:dyDescent="0.25">
      <c r="A780" t="s">
        <v>1119</v>
      </c>
      <c r="B780" t="s">
        <v>2026</v>
      </c>
      <c r="C780" s="1" t="s">
        <v>536</v>
      </c>
      <c r="D780" s="1" t="s">
        <v>734</v>
      </c>
      <c r="E780" s="1" t="s">
        <v>572</v>
      </c>
      <c r="F780" s="1" t="s">
        <v>548</v>
      </c>
      <c r="G780" s="1" t="s">
        <v>735</v>
      </c>
      <c r="H780" s="1" t="s">
        <v>1110</v>
      </c>
      <c r="I780" s="1" t="s">
        <v>736</v>
      </c>
      <c r="J780" s="4">
        <v>14000</v>
      </c>
      <c r="K780" s="108">
        <v>0</v>
      </c>
      <c r="L780" s="4">
        <f t="shared" si="16"/>
        <v>14000</v>
      </c>
    </row>
    <row r="781" spans="1:13" x14ac:dyDescent="0.25">
      <c r="A781" t="s">
        <v>1119</v>
      </c>
      <c r="B781" t="s">
        <v>2026</v>
      </c>
      <c r="C781" s="1" t="s">
        <v>536</v>
      </c>
      <c r="D781" s="1" t="s">
        <v>734</v>
      </c>
      <c r="E781" s="1" t="s">
        <v>572</v>
      </c>
      <c r="F781" s="1" t="s">
        <v>6</v>
      </c>
      <c r="G781" s="1" t="s">
        <v>735</v>
      </c>
      <c r="H781" s="1" t="s">
        <v>1113</v>
      </c>
      <c r="I781" s="1" t="s">
        <v>736</v>
      </c>
      <c r="J781" s="4">
        <v>15000</v>
      </c>
      <c r="K781" s="108">
        <v>0</v>
      </c>
      <c r="L781" s="4">
        <f t="shared" si="16"/>
        <v>15000</v>
      </c>
      <c r="M781" s="1" t="s">
        <v>2011</v>
      </c>
    </row>
    <row r="782" spans="1:13" x14ac:dyDescent="0.25">
      <c r="A782" t="s">
        <v>1119</v>
      </c>
      <c r="B782" t="s">
        <v>2026</v>
      </c>
      <c r="C782" s="1" t="s">
        <v>536</v>
      </c>
      <c r="D782" s="1" t="s">
        <v>734</v>
      </c>
      <c r="E782" s="1" t="s">
        <v>572</v>
      </c>
      <c r="F782" s="1" t="s">
        <v>8</v>
      </c>
      <c r="G782" s="1" t="s">
        <v>735</v>
      </c>
      <c r="H782" s="1" t="s">
        <v>1113</v>
      </c>
      <c r="I782" s="1" t="s">
        <v>736</v>
      </c>
      <c r="J782" s="4">
        <v>15000</v>
      </c>
      <c r="K782" s="108">
        <v>0</v>
      </c>
      <c r="L782" s="4">
        <f t="shared" si="16"/>
        <v>15000</v>
      </c>
      <c r="M782" s="1" t="s">
        <v>2011</v>
      </c>
    </row>
    <row r="783" spans="1:13" x14ac:dyDescent="0.25">
      <c r="A783" t="s">
        <v>1119</v>
      </c>
      <c r="B783" t="s">
        <v>2026</v>
      </c>
      <c r="C783" s="1" t="s">
        <v>536</v>
      </c>
      <c r="D783" s="1" t="s">
        <v>734</v>
      </c>
      <c r="E783" s="1" t="s">
        <v>572</v>
      </c>
      <c r="F783" s="1" t="s">
        <v>70</v>
      </c>
      <c r="G783" s="1" t="s">
        <v>735</v>
      </c>
      <c r="H783" s="1" t="s">
        <v>1106</v>
      </c>
      <c r="I783" s="1" t="s">
        <v>736</v>
      </c>
      <c r="J783" s="4">
        <v>4616</v>
      </c>
      <c r="K783" s="108">
        <v>0</v>
      </c>
      <c r="L783" s="4">
        <f t="shared" si="16"/>
        <v>4616</v>
      </c>
    </row>
    <row r="784" spans="1:13" x14ac:dyDescent="0.25">
      <c r="A784" t="s">
        <v>1119</v>
      </c>
      <c r="B784" t="s">
        <v>2026</v>
      </c>
      <c r="C784" s="1" t="s">
        <v>536</v>
      </c>
      <c r="D784" s="1" t="s">
        <v>734</v>
      </c>
      <c r="E784" s="1" t="s">
        <v>572</v>
      </c>
      <c r="F784" s="1" t="s">
        <v>122</v>
      </c>
      <c r="G784" s="1" t="s">
        <v>735</v>
      </c>
      <c r="H784" s="1" t="s">
        <v>1106</v>
      </c>
      <c r="I784" s="1" t="s">
        <v>736</v>
      </c>
      <c r="J784" s="4">
        <v>10000</v>
      </c>
      <c r="K784" s="108">
        <v>0</v>
      </c>
      <c r="L784" s="4">
        <f t="shared" si="16"/>
        <v>10000</v>
      </c>
    </row>
    <row r="785" spans="1:13" x14ac:dyDescent="0.25">
      <c r="A785" t="s">
        <v>1119</v>
      </c>
      <c r="B785" t="s">
        <v>2026</v>
      </c>
      <c r="C785" s="1" t="s">
        <v>536</v>
      </c>
      <c r="D785" s="1" t="s">
        <v>734</v>
      </c>
      <c r="E785" s="1" t="s">
        <v>572</v>
      </c>
      <c r="F785" s="1" t="s">
        <v>525</v>
      </c>
      <c r="G785" s="1" t="s">
        <v>735</v>
      </c>
      <c r="H785" s="1" t="s">
        <v>1111</v>
      </c>
      <c r="I785" s="1" t="s">
        <v>736</v>
      </c>
      <c r="J785" s="4">
        <v>500</v>
      </c>
      <c r="K785" s="108">
        <v>0</v>
      </c>
      <c r="L785" s="4">
        <f t="shared" si="16"/>
        <v>500</v>
      </c>
    </row>
    <row r="786" spans="1:13" x14ac:dyDescent="0.25">
      <c r="A786" t="s">
        <v>1119</v>
      </c>
      <c r="B786" t="s">
        <v>2026</v>
      </c>
      <c r="C786" s="1" t="s">
        <v>536</v>
      </c>
      <c r="D786" s="1" t="s">
        <v>734</v>
      </c>
      <c r="E786" s="1" t="s">
        <v>572</v>
      </c>
      <c r="F786" s="1" t="s">
        <v>10</v>
      </c>
      <c r="G786" s="1" t="s">
        <v>735</v>
      </c>
      <c r="H786" s="1" t="s">
        <v>1111</v>
      </c>
      <c r="I786" s="1" t="s">
        <v>736</v>
      </c>
      <c r="J786" s="4">
        <v>225000</v>
      </c>
      <c r="K786" s="108">
        <v>0</v>
      </c>
      <c r="L786" s="4">
        <f t="shared" si="16"/>
        <v>225000</v>
      </c>
    </row>
    <row r="787" spans="1:13" x14ac:dyDescent="0.25">
      <c r="A787" t="s">
        <v>1119</v>
      </c>
      <c r="B787" t="s">
        <v>2026</v>
      </c>
      <c r="C787" s="1" t="s">
        <v>536</v>
      </c>
      <c r="D787" s="1" t="s">
        <v>734</v>
      </c>
      <c r="E787" s="1" t="s">
        <v>572</v>
      </c>
      <c r="F787" s="1" t="s">
        <v>12</v>
      </c>
      <c r="G787" s="1" t="s">
        <v>735</v>
      </c>
      <c r="H787" s="1" t="s">
        <v>1111</v>
      </c>
      <c r="I787" s="1" t="s">
        <v>736</v>
      </c>
      <c r="J787" s="4">
        <v>3000</v>
      </c>
      <c r="K787" s="108">
        <v>0</v>
      </c>
      <c r="L787" s="4">
        <f t="shared" si="16"/>
        <v>3000</v>
      </c>
    </row>
    <row r="788" spans="1:13" x14ac:dyDescent="0.25">
      <c r="A788" t="s">
        <v>1119</v>
      </c>
      <c r="B788" t="s">
        <v>2026</v>
      </c>
      <c r="C788" s="1" t="s">
        <v>536</v>
      </c>
      <c r="D788" s="1" t="s">
        <v>734</v>
      </c>
      <c r="E788" s="1" t="s">
        <v>572</v>
      </c>
      <c r="F788" s="1" t="s">
        <v>573</v>
      </c>
      <c r="G788" s="1" t="s">
        <v>735</v>
      </c>
      <c r="H788" s="1" t="s">
        <v>1111</v>
      </c>
      <c r="I788" s="1" t="s">
        <v>736</v>
      </c>
      <c r="J788" s="4">
        <v>1000</v>
      </c>
      <c r="K788" s="108">
        <v>0</v>
      </c>
      <c r="L788" s="4">
        <f t="shared" si="16"/>
        <v>1000</v>
      </c>
    </row>
    <row r="789" spans="1:13" x14ac:dyDescent="0.25">
      <c r="A789" t="s">
        <v>1119</v>
      </c>
      <c r="B789" t="s">
        <v>2026</v>
      </c>
      <c r="C789" s="1" t="s">
        <v>536</v>
      </c>
      <c r="D789" s="1" t="s">
        <v>734</v>
      </c>
      <c r="E789" s="1" t="s">
        <v>572</v>
      </c>
      <c r="F789" s="1" t="s">
        <v>296</v>
      </c>
      <c r="G789" s="1" t="s">
        <v>735</v>
      </c>
      <c r="H789" s="1" t="s">
        <v>1111</v>
      </c>
      <c r="I789" s="1" t="s">
        <v>736</v>
      </c>
      <c r="J789" s="4">
        <v>500</v>
      </c>
      <c r="K789" s="108">
        <v>0</v>
      </c>
      <c r="L789" s="4">
        <f t="shared" si="16"/>
        <v>500</v>
      </c>
    </row>
    <row r="790" spans="1:13" x14ac:dyDescent="0.25">
      <c r="A790" t="s">
        <v>1119</v>
      </c>
      <c r="B790" t="s">
        <v>2026</v>
      </c>
      <c r="C790" s="1" t="s">
        <v>536</v>
      </c>
      <c r="D790" s="1" t="s">
        <v>734</v>
      </c>
      <c r="E790" s="1" t="s">
        <v>572</v>
      </c>
      <c r="F790" s="1" t="s">
        <v>558</v>
      </c>
      <c r="G790" s="1" t="s">
        <v>735</v>
      </c>
      <c r="H790" s="1" t="s">
        <v>1111</v>
      </c>
      <c r="I790" s="1" t="s">
        <v>736</v>
      </c>
      <c r="J790" s="4">
        <v>15384</v>
      </c>
      <c r="K790" s="108">
        <v>0</v>
      </c>
      <c r="L790" s="4">
        <f t="shared" si="16"/>
        <v>15384</v>
      </c>
    </row>
    <row r="791" spans="1:13" x14ac:dyDescent="0.25">
      <c r="A791" t="s">
        <v>1118</v>
      </c>
      <c r="B791" t="s">
        <v>2026</v>
      </c>
      <c r="C791" s="1" t="s">
        <v>536</v>
      </c>
      <c r="D791" s="1" t="s">
        <v>737</v>
      </c>
      <c r="E791" s="1" t="s">
        <v>51</v>
      </c>
      <c r="F791" s="1" t="s">
        <v>569</v>
      </c>
      <c r="G791" s="1" t="s">
        <v>735</v>
      </c>
      <c r="H791" s="1" t="s">
        <v>1117</v>
      </c>
      <c r="I791" s="1" t="s">
        <v>738</v>
      </c>
      <c r="J791" s="4">
        <v>-225000</v>
      </c>
      <c r="K791" s="108">
        <v>0</v>
      </c>
      <c r="L791" s="4">
        <f t="shared" si="16"/>
        <v>-225000</v>
      </c>
    </row>
    <row r="792" spans="1:13" x14ac:dyDescent="0.25">
      <c r="A792" t="s">
        <v>1119</v>
      </c>
      <c r="B792" t="s">
        <v>2026</v>
      </c>
      <c r="C792" s="1" t="s">
        <v>536</v>
      </c>
      <c r="D792" s="1" t="s">
        <v>737</v>
      </c>
      <c r="E792" s="1" t="s">
        <v>572</v>
      </c>
      <c r="F792" s="1" t="s">
        <v>6</v>
      </c>
      <c r="G792" s="1" t="s">
        <v>735</v>
      </c>
      <c r="H792" s="1" t="s">
        <v>1113</v>
      </c>
      <c r="I792" s="1" t="s">
        <v>739</v>
      </c>
      <c r="J792" s="4">
        <v>12000</v>
      </c>
      <c r="K792" s="108">
        <v>0</v>
      </c>
      <c r="L792" s="4">
        <f t="shared" si="16"/>
        <v>12000</v>
      </c>
      <c r="M792" s="1" t="s">
        <v>2011</v>
      </c>
    </row>
    <row r="793" spans="1:13" x14ac:dyDescent="0.25">
      <c r="A793" t="s">
        <v>1119</v>
      </c>
      <c r="B793" t="s">
        <v>2026</v>
      </c>
      <c r="C793" s="1" t="s">
        <v>536</v>
      </c>
      <c r="D793" s="1" t="s">
        <v>737</v>
      </c>
      <c r="E793" s="1" t="s">
        <v>572</v>
      </c>
      <c r="F793" s="1" t="s">
        <v>122</v>
      </c>
      <c r="G793" s="1" t="s">
        <v>735</v>
      </c>
      <c r="H793" s="1" t="s">
        <v>1106</v>
      </c>
      <c r="I793" s="1" t="s">
        <v>740</v>
      </c>
      <c r="J793" s="4">
        <v>20000</v>
      </c>
      <c r="K793" s="108">
        <v>0</v>
      </c>
      <c r="L793" s="4">
        <f t="shared" si="16"/>
        <v>20000</v>
      </c>
    </row>
    <row r="794" spans="1:13" x14ac:dyDescent="0.25">
      <c r="A794" t="s">
        <v>1119</v>
      </c>
      <c r="B794" t="s">
        <v>2026</v>
      </c>
      <c r="C794" s="1" t="s">
        <v>536</v>
      </c>
      <c r="D794" s="1" t="s">
        <v>737</v>
      </c>
      <c r="E794" s="1" t="s">
        <v>572</v>
      </c>
      <c r="F794" s="1" t="s">
        <v>525</v>
      </c>
      <c r="G794" s="1" t="s">
        <v>735</v>
      </c>
      <c r="H794" s="1" t="s">
        <v>1111</v>
      </c>
      <c r="I794" s="1" t="s">
        <v>741</v>
      </c>
      <c r="J794" s="4">
        <v>500</v>
      </c>
      <c r="K794" s="108">
        <v>0</v>
      </c>
      <c r="L794" s="4">
        <f t="shared" si="16"/>
        <v>500</v>
      </c>
    </row>
    <row r="795" spans="1:13" x14ac:dyDescent="0.25">
      <c r="A795" t="s">
        <v>1119</v>
      </c>
      <c r="B795" t="s">
        <v>2026</v>
      </c>
      <c r="C795" s="1" t="s">
        <v>536</v>
      </c>
      <c r="D795" s="1" t="s">
        <v>737</v>
      </c>
      <c r="E795" s="1" t="s">
        <v>572</v>
      </c>
      <c r="F795" s="1" t="s">
        <v>10</v>
      </c>
      <c r="G795" s="1" t="s">
        <v>735</v>
      </c>
      <c r="H795" s="1" t="s">
        <v>1111</v>
      </c>
      <c r="I795" s="1" t="s">
        <v>742</v>
      </c>
      <c r="J795" s="4">
        <v>100000</v>
      </c>
      <c r="K795" s="108">
        <v>0</v>
      </c>
      <c r="L795" s="4">
        <f t="shared" si="16"/>
        <v>100000</v>
      </c>
    </row>
    <row r="796" spans="1:13" x14ac:dyDescent="0.25">
      <c r="A796" t="s">
        <v>1119</v>
      </c>
      <c r="B796" t="s">
        <v>2026</v>
      </c>
      <c r="C796" s="1" t="s">
        <v>536</v>
      </c>
      <c r="D796" s="1" t="s">
        <v>737</v>
      </c>
      <c r="E796" s="1" t="s">
        <v>572</v>
      </c>
      <c r="F796" s="1" t="s">
        <v>12</v>
      </c>
      <c r="G796" s="1" t="s">
        <v>735</v>
      </c>
      <c r="H796" s="1" t="s">
        <v>1111</v>
      </c>
      <c r="I796" s="1" t="s">
        <v>743</v>
      </c>
      <c r="J796" s="4">
        <v>15000</v>
      </c>
      <c r="K796" s="108">
        <v>0</v>
      </c>
      <c r="L796" s="4">
        <f t="shared" si="16"/>
        <v>15000</v>
      </c>
    </row>
    <row r="797" spans="1:13" x14ac:dyDescent="0.25">
      <c r="A797" t="s">
        <v>1119</v>
      </c>
      <c r="B797" t="s">
        <v>2026</v>
      </c>
      <c r="C797" s="1" t="s">
        <v>536</v>
      </c>
      <c r="D797" s="1" t="s">
        <v>737</v>
      </c>
      <c r="E797" s="1" t="s">
        <v>572</v>
      </c>
      <c r="F797" s="1" t="s">
        <v>296</v>
      </c>
      <c r="G797" s="1" t="s">
        <v>735</v>
      </c>
      <c r="H797" s="1" t="s">
        <v>1111</v>
      </c>
      <c r="I797" s="1" t="s">
        <v>744</v>
      </c>
      <c r="J797" s="4">
        <v>2846</v>
      </c>
      <c r="K797" s="108">
        <v>0</v>
      </c>
      <c r="L797" s="4">
        <f t="shared" si="16"/>
        <v>2846</v>
      </c>
    </row>
    <row r="798" spans="1:13" x14ac:dyDescent="0.25">
      <c r="A798" t="s">
        <v>1119</v>
      </c>
      <c r="B798" t="s">
        <v>2026</v>
      </c>
      <c r="C798" s="1" t="s">
        <v>536</v>
      </c>
      <c r="D798" s="1" t="s">
        <v>737</v>
      </c>
      <c r="E798" s="1" t="s">
        <v>572</v>
      </c>
      <c r="F798" s="1" t="s">
        <v>558</v>
      </c>
      <c r="G798" s="1" t="s">
        <v>735</v>
      </c>
      <c r="H798" s="1" t="s">
        <v>1111</v>
      </c>
      <c r="I798" s="1" t="s">
        <v>745</v>
      </c>
      <c r="J798" s="4">
        <v>8654</v>
      </c>
      <c r="K798" s="108">
        <v>0</v>
      </c>
      <c r="L798" s="4">
        <f t="shared" si="16"/>
        <v>8654</v>
      </c>
    </row>
    <row r="799" spans="1:13" x14ac:dyDescent="0.25">
      <c r="A799" t="s">
        <v>1119</v>
      </c>
      <c r="B799" t="s">
        <v>2026</v>
      </c>
      <c r="C799" s="1" t="s">
        <v>536</v>
      </c>
      <c r="D799" s="1" t="s">
        <v>737</v>
      </c>
      <c r="E799" s="1" t="s">
        <v>572</v>
      </c>
      <c r="F799" s="1" t="s">
        <v>244</v>
      </c>
      <c r="G799" s="1" t="s">
        <v>735</v>
      </c>
      <c r="H799" s="1" t="s">
        <v>1108</v>
      </c>
      <c r="I799" s="1" t="s">
        <v>746</v>
      </c>
      <c r="J799" s="4">
        <v>3000</v>
      </c>
      <c r="K799" s="108">
        <v>0</v>
      </c>
      <c r="L799" s="4">
        <f t="shared" si="16"/>
        <v>3000</v>
      </c>
    </row>
    <row r="800" spans="1:13" x14ac:dyDescent="0.25">
      <c r="A800" t="s">
        <v>1119</v>
      </c>
      <c r="B800" t="s">
        <v>2026</v>
      </c>
      <c r="C800" s="1" t="s">
        <v>536</v>
      </c>
      <c r="D800" s="1" t="s">
        <v>737</v>
      </c>
      <c r="E800" s="1" t="s">
        <v>572</v>
      </c>
      <c r="F800" s="1" t="s">
        <v>674</v>
      </c>
      <c r="G800" s="1" t="s">
        <v>735</v>
      </c>
      <c r="H800" s="1" t="s">
        <v>1115</v>
      </c>
      <c r="I800" s="1" t="s">
        <v>747</v>
      </c>
      <c r="J800" s="4">
        <v>8000</v>
      </c>
      <c r="K800" s="108">
        <v>0</v>
      </c>
      <c r="L800" s="4">
        <f t="shared" si="16"/>
        <v>8000</v>
      </c>
    </row>
    <row r="801" spans="1:13" x14ac:dyDescent="0.25">
      <c r="A801" t="s">
        <v>1118</v>
      </c>
      <c r="B801" t="s">
        <v>2026</v>
      </c>
      <c r="C801" s="1" t="s">
        <v>536</v>
      </c>
      <c r="D801" s="1" t="s">
        <v>748</v>
      </c>
      <c r="E801" s="1" t="s">
        <v>51</v>
      </c>
      <c r="F801" s="1" t="s">
        <v>552</v>
      </c>
      <c r="G801" s="1" t="s">
        <v>749</v>
      </c>
      <c r="H801" s="1" t="s">
        <v>1117</v>
      </c>
      <c r="I801" s="1" t="s">
        <v>750</v>
      </c>
      <c r="J801" s="4">
        <v>-71832</v>
      </c>
      <c r="K801" s="108">
        <v>0</v>
      </c>
      <c r="L801" s="4">
        <f t="shared" si="16"/>
        <v>-71832</v>
      </c>
    </row>
    <row r="802" spans="1:13" x14ac:dyDescent="0.25">
      <c r="A802" t="s">
        <v>1118</v>
      </c>
      <c r="B802" t="s">
        <v>2026</v>
      </c>
      <c r="C802" s="1" t="s">
        <v>536</v>
      </c>
      <c r="D802" s="1" t="s">
        <v>748</v>
      </c>
      <c r="E802" s="1" t="s">
        <v>51</v>
      </c>
      <c r="F802" s="1" t="s">
        <v>569</v>
      </c>
      <c r="G802" s="1" t="s">
        <v>751</v>
      </c>
      <c r="H802" s="1" t="s">
        <v>1117</v>
      </c>
      <c r="I802" s="1" t="s">
        <v>752</v>
      </c>
      <c r="J802" s="4">
        <v>-125499</v>
      </c>
      <c r="K802" s="108">
        <v>0</v>
      </c>
      <c r="L802" s="4">
        <f t="shared" si="16"/>
        <v>-125499</v>
      </c>
    </row>
    <row r="803" spans="1:13" x14ac:dyDescent="0.25">
      <c r="A803" t="s">
        <v>1119</v>
      </c>
      <c r="B803" t="s">
        <v>2026</v>
      </c>
      <c r="C803" s="1" t="s">
        <v>536</v>
      </c>
      <c r="D803" s="1" t="s">
        <v>748</v>
      </c>
      <c r="E803" s="1" t="s">
        <v>753</v>
      </c>
      <c r="F803" s="1" t="s">
        <v>6</v>
      </c>
      <c r="G803" s="1" t="s">
        <v>749</v>
      </c>
      <c r="H803" s="1" t="s">
        <v>1113</v>
      </c>
      <c r="I803" s="1" t="s">
        <v>754</v>
      </c>
      <c r="J803" s="4">
        <v>11744</v>
      </c>
      <c r="K803" s="108">
        <v>0</v>
      </c>
      <c r="L803" s="4">
        <f t="shared" si="16"/>
        <v>11744</v>
      </c>
      <c r="M803" s="1" t="s">
        <v>2011</v>
      </c>
    </row>
    <row r="804" spans="1:13" x14ac:dyDescent="0.25">
      <c r="A804" t="s">
        <v>1119</v>
      </c>
      <c r="B804" t="s">
        <v>2026</v>
      </c>
      <c r="C804" s="1" t="s">
        <v>536</v>
      </c>
      <c r="D804" s="1" t="s">
        <v>748</v>
      </c>
      <c r="E804" s="1" t="s">
        <v>753</v>
      </c>
      <c r="F804" s="1" t="s">
        <v>6</v>
      </c>
      <c r="G804" s="1" t="s">
        <v>751</v>
      </c>
      <c r="H804" s="1" t="s">
        <v>1113</v>
      </c>
      <c r="I804" s="1" t="s">
        <v>754</v>
      </c>
      <c r="J804" s="4">
        <v>10597</v>
      </c>
      <c r="K804" s="108">
        <v>0</v>
      </c>
      <c r="L804" s="4">
        <f t="shared" si="16"/>
        <v>10597</v>
      </c>
      <c r="M804" s="1" t="s">
        <v>2011</v>
      </c>
    </row>
    <row r="805" spans="1:13" x14ac:dyDescent="0.25">
      <c r="A805" t="s">
        <v>1119</v>
      </c>
      <c r="B805" t="s">
        <v>2026</v>
      </c>
      <c r="C805" s="1" t="s">
        <v>536</v>
      </c>
      <c r="D805" s="1" t="s">
        <v>748</v>
      </c>
      <c r="E805" s="1" t="s">
        <v>753</v>
      </c>
      <c r="F805" s="1" t="s">
        <v>8</v>
      </c>
      <c r="G805" s="1" t="s">
        <v>749</v>
      </c>
      <c r="H805" s="1" t="s">
        <v>1113</v>
      </c>
      <c r="I805" s="1" t="s">
        <v>755</v>
      </c>
      <c r="J805" s="4">
        <v>3607</v>
      </c>
      <c r="K805" s="108">
        <v>0</v>
      </c>
      <c r="L805" s="4">
        <f t="shared" si="16"/>
        <v>3607</v>
      </c>
      <c r="M805" s="1" t="s">
        <v>2011</v>
      </c>
    </row>
    <row r="806" spans="1:13" x14ac:dyDescent="0.25">
      <c r="A806" t="s">
        <v>1119</v>
      </c>
      <c r="B806" t="s">
        <v>2026</v>
      </c>
      <c r="C806" s="1" t="s">
        <v>536</v>
      </c>
      <c r="D806" s="1" t="s">
        <v>748</v>
      </c>
      <c r="E806" s="1" t="s">
        <v>753</v>
      </c>
      <c r="F806" s="1" t="s">
        <v>8</v>
      </c>
      <c r="G806" s="1" t="s">
        <v>751</v>
      </c>
      <c r="H806" s="1" t="s">
        <v>1113</v>
      </c>
      <c r="I806" s="1" t="s">
        <v>755</v>
      </c>
      <c r="J806" s="4">
        <v>12038</v>
      </c>
      <c r="K806" s="108">
        <v>0</v>
      </c>
      <c r="L806" s="4">
        <f t="shared" si="16"/>
        <v>12038</v>
      </c>
      <c r="M806" s="1" t="s">
        <v>2011</v>
      </c>
    </row>
    <row r="807" spans="1:13" x14ac:dyDescent="0.25">
      <c r="A807" t="s">
        <v>1119</v>
      </c>
      <c r="B807" t="s">
        <v>2026</v>
      </c>
      <c r="C807" s="1" t="s">
        <v>536</v>
      </c>
      <c r="D807" s="1" t="s">
        <v>748</v>
      </c>
      <c r="E807" s="1" t="s">
        <v>753</v>
      </c>
      <c r="F807" s="1" t="s">
        <v>10</v>
      </c>
      <c r="G807" s="1" t="s">
        <v>751</v>
      </c>
      <c r="H807" s="1" t="s">
        <v>1111</v>
      </c>
      <c r="I807" s="1" t="s">
        <v>756</v>
      </c>
      <c r="J807" s="4">
        <v>52205</v>
      </c>
      <c r="K807" s="108">
        <v>0</v>
      </c>
      <c r="L807" s="4">
        <f t="shared" si="16"/>
        <v>52205</v>
      </c>
    </row>
    <row r="808" spans="1:13" x14ac:dyDescent="0.25">
      <c r="A808" t="s">
        <v>1119</v>
      </c>
      <c r="B808" t="s">
        <v>2026</v>
      </c>
      <c r="C808" s="7" t="s">
        <v>536</v>
      </c>
      <c r="D808" s="8" t="s">
        <v>531</v>
      </c>
      <c r="E808" s="8" t="s">
        <v>196</v>
      </c>
      <c r="F808" s="8" t="s">
        <v>122</v>
      </c>
      <c r="G808" s="8" t="s">
        <v>1123</v>
      </c>
      <c r="H808" s="8" t="s">
        <v>1106</v>
      </c>
      <c r="I808" s="10" t="s">
        <v>1127</v>
      </c>
      <c r="J808" s="9">
        <v>1500</v>
      </c>
      <c r="K808" s="108">
        <v>0</v>
      </c>
      <c r="L808" s="4">
        <f t="shared" si="16"/>
        <v>1500</v>
      </c>
      <c r="M808" t="s">
        <v>1121</v>
      </c>
    </row>
    <row r="809" spans="1:13" x14ac:dyDescent="0.25">
      <c r="A809" t="s">
        <v>1118</v>
      </c>
      <c r="B809" t="s">
        <v>2026</v>
      </c>
      <c r="C809" s="1" t="s">
        <v>536</v>
      </c>
      <c r="D809" s="1" t="s">
        <v>757</v>
      </c>
      <c r="E809" s="1" t="s">
        <v>51</v>
      </c>
      <c r="F809" s="1" t="s">
        <v>552</v>
      </c>
      <c r="G809" s="1" t="s">
        <v>758</v>
      </c>
      <c r="H809" s="1" t="s">
        <v>1117</v>
      </c>
      <c r="I809" s="1" t="s">
        <v>759</v>
      </c>
      <c r="J809" s="4">
        <v>-33161</v>
      </c>
      <c r="K809" s="108">
        <v>0</v>
      </c>
      <c r="L809" s="4">
        <f t="shared" si="16"/>
        <v>-33161</v>
      </c>
    </row>
    <row r="810" spans="1:13" x14ac:dyDescent="0.25">
      <c r="A810" t="s">
        <v>1119</v>
      </c>
      <c r="B810" t="s">
        <v>2026</v>
      </c>
      <c r="C810" s="1" t="s">
        <v>536</v>
      </c>
      <c r="D810" s="1" t="s">
        <v>757</v>
      </c>
      <c r="E810" s="1" t="s">
        <v>753</v>
      </c>
      <c r="F810" s="1" t="s">
        <v>6</v>
      </c>
      <c r="G810" s="1" t="s">
        <v>758</v>
      </c>
      <c r="H810" s="1" t="s">
        <v>1113</v>
      </c>
      <c r="I810" s="1" t="s">
        <v>760</v>
      </c>
      <c r="J810" s="4">
        <v>5000</v>
      </c>
      <c r="K810" s="108">
        <v>0</v>
      </c>
      <c r="L810" s="4">
        <f t="shared" si="16"/>
        <v>5000</v>
      </c>
      <c r="M810" s="1" t="s">
        <v>2011</v>
      </c>
    </row>
    <row r="811" spans="1:13" x14ac:dyDescent="0.25">
      <c r="A811" t="s">
        <v>1119</v>
      </c>
      <c r="B811" t="s">
        <v>2026</v>
      </c>
      <c r="C811" s="1" t="s">
        <v>536</v>
      </c>
      <c r="D811" s="1" t="s">
        <v>761</v>
      </c>
      <c r="E811" s="1" t="s">
        <v>572</v>
      </c>
      <c r="F811" s="1" t="s">
        <v>67</v>
      </c>
      <c r="G811" s="1" t="s">
        <v>762</v>
      </c>
      <c r="H811" s="1" t="s">
        <v>1110</v>
      </c>
      <c r="I811" s="1" t="s">
        <v>763</v>
      </c>
      <c r="J811" s="4">
        <v>2000</v>
      </c>
      <c r="K811" s="108">
        <v>0</v>
      </c>
      <c r="L811" s="4">
        <f t="shared" si="16"/>
        <v>2000</v>
      </c>
    </row>
    <row r="812" spans="1:13" x14ac:dyDescent="0.25">
      <c r="A812" t="s">
        <v>1119</v>
      </c>
      <c r="B812" t="s">
        <v>2026</v>
      </c>
      <c r="C812" s="1" t="s">
        <v>536</v>
      </c>
      <c r="D812" s="1" t="s">
        <v>761</v>
      </c>
      <c r="E812" s="1" t="s">
        <v>572</v>
      </c>
      <c r="F812" s="1" t="s">
        <v>164</v>
      </c>
      <c r="G812" s="1" t="s">
        <v>762</v>
      </c>
      <c r="H812" s="1" t="s">
        <v>1109</v>
      </c>
      <c r="I812" s="1" t="s">
        <v>764</v>
      </c>
      <c r="J812" s="4">
        <v>2500</v>
      </c>
      <c r="K812" s="108">
        <v>0</v>
      </c>
      <c r="L812" s="4">
        <f t="shared" si="16"/>
        <v>2500</v>
      </c>
    </row>
    <row r="813" spans="1:13" x14ac:dyDescent="0.25">
      <c r="A813" t="s">
        <v>1119</v>
      </c>
      <c r="B813" t="s">
        <v>2026</v>
      </c>
      <c r="C813" s="1" t="s">
        <v>536</v>
      </c>
      <c r="D813" s="1" t="s">
        <v>761</v>
      </c>
      <c r="E813" s="1" t="s">
        <v>572</v>
      </c>
      <c r="F813" s="1" t="s">
        <v>6</v>
      </c>
      <c r="G813" s="1" t="s">
        <v>762</v>
      </c>
      <c r="H813" s="1" t="s">
        <v>1113</v>
      </c>
      <c r="I813" s="1" t="s">
        <v>765</v>
      </c>
      <c r="J813" s="4">
        <v>300</v>
      </c>
      <c r="K813" s="108">
        <v>0</v>
      </c>
      <c r="L813" s="4">
        <f t="shared" si="16"/>
        <v>300</v>
      </c>
      <c r="M813" s="1" t="s">
        <v>2011</v>
      </c>
    </row>
    <row r="814" spans="1:13" x14ac:dyDescent="0.25">
      <c r="A814" t="s">
        <v>1119</v>
      </c>
      <c r="B814" t="s">
        <v>2026</v>
      </c>
      <c r="C814" s="1" t="s">
        <v>536</v>
      </c>
      <c r="D814" s="1" t="s">
        <v>761</v>
      </c>
      <c r="E814" s="1" t="s">
        <v>572</v>
      </c>
      <c r="F814" s="1" t="s">
        <v>574</v>
      </c>
      <c r="G814" s="1" t="s">
        <v>762</v>
      </c>
      <c r="H814" s="1" t="s">
        <v>1111</v>
      </c>
      <c r="I814" s="1" t="s">
        <v>766</v>
      </c>
      <c r="J814" s="4">
        <v>2000</v>
      </c>
      <c r="K814" s="108">
        <v>0</v>
      </c>
      <c r="L814" s="4">
        <f t="shared" si="16"/>
        <v>2000</v>
      </c>
    </row>
    <row r="815" spans="1:13" x14ac:dyDescent="0.25">
      <c r="A815" t="s">
        <v>1119</v>
      </c>
      <c r="B815" t="s">
        <v>2026</v>
      </c>
      <c r="C815" s="1" t="s">
        <v>536</v>
      </c>
      <c r="D815" s="1" t="s">
        <v>767</v>
      </c>
      <c r="E815" s="1" t="s">
        <v>572</v>
      </c>
      <c r="F815" s="1" t="s">
        <v>65</v>
      </c>
      <c r="G815" s="1" t="s">
        <v>762</v>
      </c>
      <c r="H815" s="1" t="s">
        <v>1112</v>
      </c>
      <c r="I815" s="1" t="s">
        <v>768</v>
      </c>
      <c r="J815" s="4">
        <v>2500</v>
      </c>
      <c r="K815" s="108">
        <v>0</v>
      </c>
      <c r="L815" s="4">
        <f t="shared" si="16"/>
        <v>2500</v>
      </c>
    </row>
    <row r="816" spans="1:13" x14ac:dyDescent="0.25">
      <c r="A816" t="s">
        <v>1119</v>
      </c>
      <c r="B816" t="s">
        <v>2026</v>
      </c>
      <c r="C816" s="1" t="s">
        <v>536</v>
      </c>
      <c r="D816" s="1" t="s">
        <v>767</v>
      </c>
      <c r="E816" s="1" t="s">
        <v>572</v>
      </c>
      <c r="F816" s="1" t="s">
        <v>67</v>
      </c>
      <c r="G816" s="1" t="s">
        <v>762</v>
      </c>
      <c r="H816" s="1" t="s">
        <v>1110</v>
      </c>
      <c r="I816" s="1" t="s">
        <v>769</v>
      </c>
      <c r="J816" s="4">
        <v>500</v>
      </c>
      <c r="K816" s="108">
        <v>0</v>
      </c>
      <c r="L816" s="4">
        <f t="shared" si="16"/>
        <v>500</v>
      </c>
    </row>
    <row r="817" spans="1:13" x14ac:dyDescent="0.25">
      <c r="A817" t="s">
        <v>1119</v>
      </c>
      <c r="B817" t="s">
        <v>2026</v>
      </c>
      <c r="C817" s="1" t="s">
        <v>536</v>
      </c>
      <c r="D817" s="1" t="s">
        <v>767</v>
      </c>
      <c r="E817" s="1" t="s">
        <v>572</v>
      </c>
      <c r="F817" s="1" t="s">
        <v>164</v>
      </c>
      <c r="G817" s="1" t="s">
        <v>762</v>
      </c>
      <c r="H817" s="1" t="s">
        <v>1109</v>
      </c>
      <c r="I817" s="1" t="s">
        <v>770</v>
      </c>
      <c r="J817" s="4">
        <v>2500</v>
      </c>
      <c r="K817" s="108">
        <v>0</v>
      </c>
      <c r="L817" s="4">
        <f t="shared" si="16"/>
        <v>2500</v>
      </c>
    </row>
    <row r="818" spans="1:13" x14ac:dyDescent="0.25">
      <c r="A818" t="s">
        <v>1119</v>
      </c>
      <c r="B818" t="s">
        <v>2026</v>
      </c>
      <c r="C818" s="1" t="s">
        <v>536</v>
      </c>
      <c r="D818" s="1" t="s">
        <v>767</v>
      </c>
      <c r="E818" s="1" t="s">
        <v>572</v>
      </c>
      <c r="F818" s="1" t="s">
        <v>6</v>
      </c>
      <c r="G818" s="1" t="s">
        <v>762</v>
      </c>
      <c r="H818" s="1" t="s">
        <v>1113</v>
      </c>
      <c r="I818" s="1" t="s">
        <v>771</v>
      </c>
      <c r="J818" s="4">
        <v>350</v>
      </c>
      <c r="K818" s="108">
        <v>0</v>
      </c>
      <c r="L818" s="4">
        <f t="shared" si="16"/>
        <v>350</v>
      </c>
      <c r="M818" s="1" t="s">
        <v>2011</v>
      </c>
    </row>
    <row r="819" spans="1:13" x14ac:dyDescent="0.25">
      <c r="A819" t="s">
        <v>1119</v>
      </c>
      <c r="B819" t="s">
        <v>2026</v>
      </c>
      <c r="C819" s="1" t="s">
        <v>536</v>
      </c>
      <c r="D819" s="1" t="s">
        <v>767</v>
      </c>
      <c r="E819" s="1" t="s">
        <v>572</v>
      </c>
      <c r="F819" s="1" t="s">
        <v>70</v>
      </c>
      <c r="G819" s="1" t="s">
        <v>762</v>
      </c>
      <c r="H819" s="1" t="s">
        <v>1106</v>
      </c>
      <c r="I819" s="1" t="s">
        <v>772</v>
      </c>
      <c r="J819" s="4">
        <v>100</v>
      </c>
      <c r="K819" s="108">
        <v>0</v>
      </c>
      <c r="L819" s="4">
        <f t="shared" si="16"/>
        <v>100</v>
      </c>
    </row>
    <row r="820" spans="1:13" x14ac:dyDescent="0.25">
      <c r="A820" t="s">
        <v>1119</v>
      </c>
      <c r="B820" t="s">
        <v>2026</v>
      </c>
      <c r="C820" s="1" t="s">
        <v>536</v>
      </c>
      <c r="D820" s="1" t="s">
        <v>767</v>
      </c>
      <c r="E820" s="1" t="s">
        <v>572</v>
      </c>
      <c r="F820" s="1" t="s">
        <v>122</v>
      </c>
      <c r="G820" s="1" t="s">
        <v>762</v>
      </c>
      <c r="H820" s="1" t="s">
        <v>1106</v>
      </c>
      <c r="I820" s="1" t="s">
        <v>773</v>
      </c>
      <c r="J820" s="4">
        <v>250</v>
      </c>
      <c r="K820" s="108">
        <v>0</v>
      </c>
      <c r="L820" s="4">
        <f t="shared" si="16"/>
        <v>250</v>
      </c>
    </row>
    <row r="821" spans="1:13" x14ac:dyDescent="0.25">
      <c r="A821" t="s">
        <v>1119</v>
      </c>
      <c r="B821" t="s">
        <v>2026</v>
      </c>
      <c r="C821" s="1" t="s">
        <v>536</v>
      </c>
      <c r="D821" s="1" t="s">
        <v>767</v>
      </c>
      <c r="E821" s="1" t="s">
        <v>572</v>
      </c>
      <c r="F821" s="1" t="s">
        <v>12</v>
      </c>
      <c r="G821" s="1" t="s">
        <v>762</v>
      </c>
      <c r="H821" s="1" t="s">
        <v>1111</v>
      </c>
      <c r="I821" s="1" t="s">
        <v>774</v>
      </c>
      <c r="J821" s="4">
        <v>200</v>
      </c>
      <c r="K821" s="108">
        <v>0</v>
      </c>
      <c r="L821" s="4">
        <f t="shared" si="16"/>
        <v>200</v>
      </c>
    </row>
    <row r="822" spans="1:13" x14ac:dyDescent="0.25">
      <c r="A822" t="s">
        <v>1119</v>
      </c>
      <c r="B822" t="s">
        <v>2026</v>
      </c>
      <c r="C822" s="1" t="s">
        <v>536</v>
      </c>
      <c r="D822" s="1" t="s">
        <v>767</v>
      </c>
      <c r="E822" s="1" t="s">
        <v>572</v>
      </c>
      <c r="F822" s="1" t="s">
        <v>574</v>
      </c>
      <c r="G822" s="1" t="s">
        <v>762</v>
      </c>
      <c r="H822" s="1" t="s">
        <v>1111</v>
      </c>
      <c r="I822" s="1" t="s">
        <v>775</v>
      </c>
      <c r="J822" s="4">
        <v>500</v>
      </c>
      <c r="K822" s="108">
        <v>0</v>
      </c>
      <c r="L822" s="4">
        <f t="shared" si="16"/>
        <v>500</v>
      </c>
    </row>
    <row r="823" spans="1:13" x14ac:dyDescent="0.25">
      <c r="A823" t="s">
        <v>1119</v>
      </c>
      <c r="B823" t="s">
        <v>2026</v>
      </c>
      <c r="C823" s="1" t="s">
        <v>536</v>
      </c>
      <c r="D823" s="1" t="s">
        <v>776</v>
      </c>
      <c r="E823" s="1" t="s">
        <v>572</v>
      </c>
      <c r="F823" s="1" t="s">
        <v>21</v>
      </c>
      <c r="G823" s="1" t="s">
        <v>762</v>
      </c>
      <c r="H823" s="1" t="s">
        <v>1112</v>
      </c>
      <c r="I823" s="1" t="s">
        <v>777</v>
      </c>
      <c r="J823" s="4">
        <v>2000</v>
      </c>
      <c r="K823" s="108">
        <v>0</v>
      </c>
      <c r="L823" s="4">
        <f t="shared" si="16"/>
        <v>2000</v>
      </c>
    </row>
    <row r="824" spans="1:13" x14ac:dyDescent="0.25">
      <c r="A824" t="s">
        <v>1119</v>
      </c>
      <c r="B824" t="s">
        <v>2026</v>
      </c>
      <c r="C824" s="1" t="s">
        <v>536</v>
      </c>
      <c r="D824" s="1" t="s">
        <v>776</v>
      </c>
      <c r="E824" s="1" t="s">
        <v>572</v>
      </c>
      <c r="F824" s="1" t="s">
        <v>548</v>
      </c>
      <c r="G824" s="1" t="s">
        <v>762</v>
      </c>
      <c r="H824" s="1" t="s">
        <v>1110</v>
      </c>
      <c r="I824" s="1" t="s">
        <v>778</v>
      </c>
      <c r="J824" s="4">
        <v>300</v>
      </c>
      <c r="K824" s="108">
        <v>0</v>
      </c>
      <c r="L824" s="4">
        <f t="shared" si="16"/>
        <v>300</v>
      </c>
    </row>
    <row r="825" spans="1:13" x14ac:dyDescent="0.25">
      <c r="A825" t="s">
        <v>1119</v>
      </c>
      <c r="B825" t="s">
        <v>2026</v>
      </c>
      <c r="C825" s="1" t="s">
        <v>536</v>
      </c>
      <c r="D825" s="1" t="s">
        <v>776</v>
      </c>
      <c r="E825" s="1" t="s">
        <v>572</v>
      </c>
      <c r="F825" s="1" t="s">
        <v>164</v>
      </c>
      <c r="G825" s="1" t="s">
        <v>762</v>
      </c>
      <c r="H825" s="1" t="s">
        <v>1109</v>
      </c>
      <c r="I825" s="1" t="s">
        <v>778</v>
      </c>
      <c r="J825" s="4">
        <v>1500</v>
      </c>
      <c r="K825" s="108">
        <v>0</v>
      </c>
      <c r="L825" s="4">
        <f t="shared" si="16"/>
        <v>1500</v>
      </c>
    </row>
    <row r="826" spans="1:13" x14ac:dyDescent="0.25">
      <c r="A826" t="s">
        <v>1119</v>
      </c>
      <c r="B826" t="s">
        <v>2026</v>
      </c>
      <c r="C826" s="1" t="s">
        <v>536</v>
      </c>
      <c r="D826" s="1" t="s">
        <v>776</v>
      </c>
      <c r="E826" s="1" t="s">
        <v>572</v>
      </c>
      <c r="F826" s="1" t="s">
        <v>6</v>
      </c>
      <c r="G826" s="1" t="s">
        <v>762</v>
      </c>
      <c r="H826" s="1" t="s">
        <v>1113</v>
      </c>
      <c r="I826" s="1" t="s">
        <v>779</v>
      </c>
      <c r="J826" s="4">
        <v>300</v>
      </c>
      <c r="K826" s="108">
        <v>0</v>
      </c>
      <c r="L826" s="4">
        <f t="shared" si="16"/>
        <v>300</v>
      </c>
      <c r="M826" s="1" t="s">
        <v>2011</v>
      </c>
    </row>
    <row r="827" spans="1:13" x14ac:dyDescent="0.25">
      <c r="A827" t="s">
        <v>1119</v>
      </c>
      <c r="B827" t="s">
        <v>2026</v>
      </c>
      <c r="C827" s="1" t="s">
        <v>536</v>
      </c>
      <c r="D827" s="1" t="s">
        <v>776</v>
      </c>
      <c r="E827" s="1" t="s">
        <v>572</v>
      </c>
      <c r="F827" s="1" t="s">
        <v>70</v>
      </c>
      <c r="G827" s="1" t="s">
        <v>762</v>
      </c>
      <c r="H827" s="1" t="s">
        <v>1106</v>
      </c>
      <c r="I827" s="1" t="s">
        <v>780</v>
      </c>
      <c r="J827" s="4">
        <v>1000</v>
      </c>
      <c r="K827" s="108">
        <v>0</v>
      </c>
      <c r="L827" s="4">
        <f t="shared" si="16"/>
        <v>1000</v>
      </c>
    </row>
    <row r="828" spans="1:13" x14ac:dyDescent="0.25">
      <c r="A828" t="s">
        <v>1119</v>
      </c>
      <c r="B828" t="s">
        <v>2026</v>
      </c>
      <c r="C828" s="1" t="s">
        <v>536</v>
      </c>
      <c r="D828" s="1" t="s">
        <v>776</v>
      </c>
      <c r="E828" s="1" t="s">
        <v>572</v>
      </c>
      <c r="F828" s="1" t="s">
        <v>122</v>
      </c>
      <c r="G828" s="1" t="s">
        <v>762</v>
      </c>
      <c r="H828" s="1" t="s">
        <v>1106</v>
      </c>
      <c r="I828" s="1" t="s">
        <v>781</v>
      </c>
      <c r="J828" s="4">
        <v>1000</v>
      </c>
      <c r="K828" s="108">
        <v>0</v>
      </c>
      <c r="L828" s="4">
        <f t="shared" si="16"/>
        <v>1000</v>
      </c>
    </row>
    <row r="829" spans="1:13" x14ac:dyDescent="0.25">
      <c r="A829" t="s">
        <v>1119</v>
      </c>
      <c r="B829" t="s">
        <v>2026</v>
      </c>
      <c r="C829" s="1" t="s">
        <v>536</v>
      </c>
      <c r="D829" s="1" t="s">
        <v>776</v>
      </c>
      <c r="E829" s="1" t="s">
        <v>572</v>
      </c>
      <c r="F829" s="1" t="s">
        <v>574</v>
      </c>
      <c r="G829" s="1" t="s">
        <v>762</v>
      </c>
      <c r="H829" s="1" t="s">
        <v>1111</v>
      </c>
      <c r="I829" s="1" t="s">
        <v>782</v>
      </c>
      <c r="J829" s="4">
        <v>500</v>
      </c>
      <c r="K829" s="108">
        <v>0</v>
      </c>
      <c r="L829" s="4">
        <f t="shared" si="16"/>
        <v>500</v>
      </c>
    </row>
    <row r="830" spans="1:13" x14ac:dyDescent="0.25">
      <c r="A830" t="s">
        <v>1119</v>
      </c>
      <c r="B830" t="s">
        <v>2026</v>
      </c>
      <c r="C830" s="1" t="s">
        <v>536</v>
      </c>
      <c r="D830" s="1" t="s">
        <v>783</v>
      </c>
      <c r="E830" s="1" t="s">
        <v>572</v>
      </c>
      <c r="F830" s="1" t="s">
        <v>6</v>
      </c>
      <c r="G830" s="1" t="s">
        <v>762</v>
      </c>
      <c r="H830" s="1" t="s">
        <v>1113</v>
      </c>
      <c r="I830" s="1" t="s">
        <v>784</v>
      </c>
      <c r="J830" s="4">
        <v>150</v>
      </c>
      <c r="K830" s="108">
        <v>0</v>
      </c>
      <c r="L830" s="4">
        <f t="shared" si="16"/>
        <v>150</v>
      </c>
      <c r="M830" s="1" t="s">
        <v>2011</v>
      </c>
    </row>
    <row r="831" spans="1:13" x14ac:dyDescent="0.25">
      <c r="A831" t="s">
        <v>1119</v>
      </c>
      <c r="B831" t="s">
        <v>2026</v>
      </c>
      <c r="C831" s="1" t="s">
        <v>536</v>
      </c>
      <c r="D831" s="1" t="s">
        <v>783</v>
      </c>
      <c r="E831" s="1" t="s">
        <v>572</v>
      </c>
      <c r="F831" s="1" t="s">
        <v>70</v>
      </c>
      <c r="G831" s="1" t="s">
        <v>762</v>
      </c>
      <c r="H831" s="1" t="s">
        <v>1106</v>
      </c>
      <c r="I831" s="1" t="s">
        <v>785</v>
      </c>
      <c r="J831" s="4">
        <v>1000</v>
      </c>
      <c r="K831" s="108">
        <v>0</v>
      </c>
      <c r="L831" s="4">
        <f t="shared" ref="L831:L884" si="17">J831-K831</f>
        <v>1000</v>
      </c>
    </row>
    <row r="832" spans="1:13" x14ac:dyDescent="0.25">
      <c r="A832" t="s">
        <v>1119</v>
      </c>
      <c r="B832" t="s">
        <v>2026</v>
      </c>
      <c r="C832" s="1" t="s">
        <v>536</v>
      </c>
      <c r="D832" s="1" t="s">
        <v>783</v>
      </c>
      <c r="E832" s="1" t="s">
        <v>572</v>
      </c>
      <c r="F832" s="1" t="s">
        <v>122</v>
      </c>
      <c r="G832" s="1" t="s">
        <v>762</v>
      </c>
      <c r="H832" s="1" t="s">
        <v>1106</v>
      </c>
      <c r="I832" s="1" t="s">
        <v>786</v>
      </c>
      <c r="J832" s="4">
        <v>500</v>
      </c>
      <c r="K832" s="108">
        <v>0</v>
      </c>
      <c r="L832" s="4">
        <f t="shared" si="17"/>
        <v>500</v>
      </c>
    </row>
    <row r="833" spans="1:13" x14ac:dyDescent="0.25">
      <c r="A833" t="s">
        <v>1119</v>
      </c>
      <c r="B833" t="s">
        <v>2026</v>
      </c>
      <c r="C833" s="1" t="s">
        <v>536</v>
      </c>
      <c r="D833" s="1" t="s">
        <v>783</v>
      </c>
      <c r="E833" s="1" t="s">
        <v>572</v>
      </c>
      <c r="F833" s="1" t="s">
        <v>574</v>
      </c>
      <c r="G833" s="1" t="s">
        <v>762</v>
      </c>
      <c r="H833" s="1" t="s">
        <v>1111</v>
      </c>
      <c r="I833" s="1" t="s">
        <v>787</v>
      </c>
      <c r="J833" s="4">
        <v>4000</v>
      </c>
      <c r="K833" s="108">
        <v>0</v>
      </c>
      <c r="L833" s="4">
        <f t="shared" si="17"/>
        <v>4000</v>
      </c>
    </row>
    <row r="834" spans="1:13" x14ac:dyDescent="0.25">
      <c r="A834" t="s">
        <v>1118</v>
      </c>
      <c r="B834" t="s">
        <v>2026</v>
      </c>
      <c r="C834" s="1" t="s">
        <v>536</v>
      </c>
      <c r="D834" s="1" t="s">
        <v>788</v>
      </c>
      <c r="E834" s="1" t="s">
        <v>51</v>
      </c>
      <c r="F834" s="1" t="s">
        <v>789</v>
      </c>
      <c r="G834" s="1" t="s">
        <v>762</v>
      </c>
      <c r="H834" s="1" t="s">
        <v>1117</v>
      </c>
      <c r="I834" s="1" t="s">
        <v>790</v>
      </c>
      <c r="J834" s="4">
        <v>-165394</v>
      </c>
      <c r="K834" s="108">
        <v>0</v>
      </c>
      <c r="L834" s="4">
        <f t="shared" si="17"/>
        <v>-165394</v>
      </c>
    </row>
    <row r="835" spans="1:13" x14ac:dyDescent="0.25">
      <c r="A835" t="s">
        <v>1119</v>
      </c>
      <c r="B835" t="s">
        <v>2026</v>
      </c>
      <c r="C835" s="1" t="s">
        <v>536</v>
      </c>
      <c r="D835" s="1" t="s">
        <v>788</v>
      </c>
      <c r="E835" s="1" t="s">
        <v>572</v>
      </c>
      <c r="F835" s="1" t="s">
        <v>21</v>
      </c>
      <c r="G835" s="1" t="s">
        <v>762</v>
      </c>
      <c r="H835" s="1" t="s">
        <v>1112</v>
      </c>
      <c r="I835" s="1" t="s">
        <v>791</v>
      </c>
      <c r="J835" s="4">
        <v>2000</v>
      </c>
      <c r="K835" s="108">
        <v>0</v>
      </c>
      <c r="L835" s="4">
        <f t="shared" si="17"/>
        <v>2000</v>
      </c>
    </row>
    <row r="836" spans="1:13" x14ac:dyDescent="0.25">
      <c r="A836" t="s">
        <v>1119</v>
      </c>
      <c r="B836" t="s">
        <v>2026</v>
      </c>
      <c r="C836" s="1" t="s">
        <v>536</v>
      </c>
      <c r="D836" s="1" t="s">
        <v>788</v>
      </c>
      <c r="E836" s="1" t="s">
        <v>572</v>
      </c>
      <c r="F836" s="1" t="s">
        <v>67</v>
      </c>
      <c r="G836" s="1" t="s">
        <v>762</v>
      </c>
      <c r="H836" s="1" t="s">
        <v>1110</v>
      </c>
      <c r="I836" s="1" t="s">
        <v>792</v>
      </c>
      <c r="J836" s="4">
        <v>1000</v>
      </c>
      <c r="K836" s="108">
        <v>0</v>
      </c>
      <c r="L836" s="4">
        <f t="shared" si="17"/>
        <v>1000</v>
      </c>
    </row>
    <row r="837" spans="1:13" x14ac:dyDescent="0.25">
      <c r="A837" t="s">
        <v>1119</v>
      </c>
      <c r="B837" t="s">
        <v>2026</v>
      </c>
      <c r="C837" s="1" t="s">
        <v>536</v>
      </c>
      <c r="D837" s="1" t="s">
        <v>788</v>
      </c>
      <c r="E837" s="1" t="s">
        <v>572</v>
      </c>
      <c r="F837" s="1" t="s">
        <v>548</v>
      </c>
      <c r="G837" s="1" t="s">
        <v>762</v>
      </c>
      <c r="H837" s="1" t="s">
        <v>1110</v>
      </c>
      <c r="I837" s="1" t="s">
        <v>793</v>
      </c>
      <c r="J837" s="4">
        <v>1000</v>
      </c>
      <c r="K837" s="108">
        <v>0</v>
      </c>
      <c r="L837" s="4">
        <f t="shared" si="17"/>
        <v>1000</v>
      </c>
    </row>
    <row r="838" spans="1:13" x14ac:dyDescent="0.25">
      <c r="A838" t="s">
        <v>1119</v>
      </c>
      <c r="B838" t="s">
        <v>2026</v>
      </c>
      <c r="C838" s="1" t="s">
        <v>536</v>
      </c>
      <c r="D838" s="1" t="s">
        <v>788</v>
      </c>
      <c r="E838" s="1" t="s">
        <v>572</v>
      </c>
      <c r="F838" s="1" t="s">
        <v>6</v>
      </c>
      <c r="G838" s="1" t="s">
        <v>762</v>
      </c>
      <c r="H838" s="1" t="s">
        <v>1113</v>
      </c>
      <c r="I838" s="1" t="s">
        <v>794</v>
      </c>
      <c r="J838" s="4">
        <v>13306</v>
      </c>
      <c r="K838" s="108">
        <v>0</v>
      </c>
      <c r="L838" s="4">
        <f t="shared" si="17"/>
        <v>13306</v>
      </c>
      <c r="M838" s="1" t="s">
        <v>2011</v>
      </c>
    </row>
    <row r="839" spans="1:13" x14ac:dyDescent="0.25">
      <c r="A839" t="s">
        <v>1119</v>
      </c>
      <c r="B839" t="s">
        <v>2026</v>
      </c>
      <c r="C839" s="1" t="s">
        <v>536</v>
      </c>
      <c r="D839" s="1" t="s">
        <v>788</v>
      </c>
      <c r="E839" s="1" t="s">
        <v>572</v>
      </c>
      <c r="F839" s="1" t="s">
        <v>8</v>
      </c>
      <c r="G839" s="1" t="s">
        <v>762</v>
      </c>
      <c r="H839" s="1" t="s">
        <v>1113</v>
      </c>
      <c r="I839" s="1" t="s">
        <v>795</v>
      </c>
      <c r="J839" s="4">
        <v>18937</v>
      </c>
      <c r="K839" s="108">
        <v>0</v>
      </c>
      <c r="L839" s="4">
        <f t="shared" si="17"/>
        <v>18937</v>
      </c>
      <c r="M839" s="1" t="s">
        <v>2011</v>
      </c>
    </row>
    <row r="840" spans="1:13" x14ac:dyDescent="0.25">
      <c r="A840" t="s">
        <v>1119</v>
      </c>
      <c r="B840" t="s">
        <v>2026</v>
      </c>
      <c r="C840" s="1" t="s">
        <v>536</v>
      </c>
      <c r="D840" s="1" t="s">
        <v>788</v>
      </c>
      <c r="E840" s="1" t="s">
        <v>572</v>
      </c>
      <c r="F840" s="1" t="s">
        <v>70</v>
      </c>
      <c r="G840" s="1" t="s">
        <v>762</v>
      </c>
      <c r="H840" s="1" t="s">
        <v>1106</v>
      </c>
      <c r="I840" s="1" t="s">
        <v>796</v>
      </c>
      <c r="J840" s="4">
        <v>6236</v>
      </c>
      <c r="K840" s="108">
        <v>0</v>
      </c>
      <c r="L840" s="4">
        <f t="shared" si="17"/>
        <v>6236</v>
      </c>
    </row>
    <row r="841" spans="1:13" x14ac:dyDescent="0.25">
      <c r="A841" t="s">
        <v>1119</v>
      </c>
      <c r="B841" t="s">
        <v>2026</v>
      </c>
      <c r="C841" s="1" t="s">
        <v>536</v>
      </c>
      <c r="D841" s="1" t="s">
        <v>788</v>
      </c>
      <c r="E841" s="1" t="s">
        <v>572</v>
      </c>
      <c r="F841" s="1" t="s">
        <v>525</v>
      </c>
      <c r="G841" s="1" t="s">
        <v>762</v>
      </c>
      <c r="H841" s="1" t="s">
        <v>1111</v>
      </c>
      <c r="I841" s="1" t="s">
        <v>797</v>
      </c>
      <c r="J841" s="4">
        <v>500</v>
      </c>
      <c r="K841" s="108">
        <v>0</v>
      </c>
      <c r="L841" s="4">
        <f t="shared" si="17"/>
        <v>500</v>
      </c>
    </row>
    <row r="842" spans="1:13" x14ac:dyDescent="0.25">
      <c r="A842" t="s">
        <v>1119</v>
      </c>
      <c r="B842" t="s">
        <v>2026</v>
      </c>
      <c r="C842" s="1" t="s">
        <v>536</v>
      </c>
      <c r="D842" s="1" t="s">
        <v>788</v>
      </c>
      <c r="E842" s="1" t="s">
        <v>572</v>
      </c>
      <c r="F842" s="1" t="s">
        <v>798</v>
      </c>
      <c r="G842" s="1" t="s">
        <v>762</v>
      </c>
      <c r="H842" s="1" t="s">
        <v>1111</v>
      </c>
      <c r="I842" s="1" t="s">
        <v>799</v>
      </c>
      <c r="J842" s="4">
        <v>2000</v>
      </c>
      <c r="K842" s="108">
        <v>0</v>
      </c>
      <c r="L842" s="4">
        <f t="shared" si="17"/>
        <v>2000</v>
      </c>
    </row>
    <row r="843" spans="1:13" x14ac:dyDescent="0.25">
      <c r="A843" t="s">
        <v>1119</v>
      </c>
      <c r="B843" t="s">
        <v>2026</v>
      </c>
      <c r="C843" s="1" t="s">
        <v>536</v>
      </c>
      <c r="D843" s="1" t="s">
        <v>788</v>
      </c>
      <c r="E843" s="1" t="s">
        <v>572</v>
      </c>
      <c r="F843" s="1" t="s">
        <v>12</v>
      </c>
      <c r="G843" s="1" t="s">
        <v>762</v>
      </c>
      <c r="H843" s="1" t="s">
        <v>1111</v>
      </c>
      <c r="I843" s="1" t="s">
        <v>800</v>
      </c>
      <c r="J843" s="4">
        <v>1000</v>
      </c>
      <c r="K843" s="108">
        <v>0</v>
      </c>
      <c r="L843" s="4">
        <f t="shared" si="17"/>
        <v>1000</v>
      </c>
    </row>
    <row r="844" spans="1:13" x14ac:dyDescent="0.25">
      <c r="A844" t="s">
        <v>1119</v>
      </c>
      <c r="B844" t="s">
        <v>2026</v>
      </c>
      <c r="C844" s="1" t="s">
        <v>536</v>
      </c>
      <c r="D844" s="1" t="s">
        <v>788</v>
      </c>
      <c r="E844" s="1" t="s">
        <v>572</v>
      </c>
      <c r="F844" s="1" t="s">
        <v>573</v>
      </c>
      <c r="G844" s="1" t="s">
        <v>762</v>
      </c>
      <c r="H844" s="1" t="s">
        <v>1111</v>
      </c>
      <c r="I844" s="1" t="s">
        <v>801</v>
      </c>
      <c r="J844" s="4">
        <v>1000</v>
      </c>
      <c r="K844" s="108">
        <v>0</v>
      </c>
      <c r="L844" s="4">
        <f t="shared" si="17"/>
        <v>1000</v>
      </c>
    </row>
    <row r="845" spans="1:13" x14ac:dyDescent="0.25">
      <c r="A845" t="s">
        <v>1119</v>
      </c>
      <c r="B845" t="s">
        <v>2026</v>
      </c>
      <c r="C845" s="1" t="s">
        <v>536</v>
      </c>
      <c r="D845" s="1" t="s">
        <v>788</v>
      </c>
      <c r="E845" s="1" t="s">
        <v>572</v>
      </c>
      <c r="F845" s="1" t="s">
        <v>296</v>
      </c>
      <c r="G845" s="1" t="s">
        <v>762</v>
      </c>
      <c r="H845" s="1" t="s">
        <v>1111</v>
      </c>
      <c r="I845" s="1" t="s">
        <v>802</v>
      </c>
      <c r="J845" s="4">
        <v>1000</v>
      </c>
      <c r="K845" s="108">
        <v>0</v>
      </c>
      <c r="L845" s="4">
        <f t="shared" si="17"/>
        <v>1000</v>
      </c>
    </row>
    <row r="846" spans="1:13" x14ac:dyDescent="0.25">
      <c r="A846" t="s">
        <v>1119</v>
      </c>
      <c r="B846" t="s">
        <v>2026</v>
      </c>
      <c r="C846" s="1" t="s">
        <v>536</v>
      </c>
      <c r="D846" s="1" t="s">
        <v>788</v>
      </c>
      <c r="E846" s="1" t="s">
        <v>572</v>
      </c>
      <c r="F846" s="1" t="s">
        <v>574</v>
      </c>
      <c r="G846" s="1" t="s">
        <v>762</v>
      </c>
      <c r="H846" s="1" t="s">
        <v>1111</v>
      </c>
      <c r="I846" s="1" t="s">
        <v>803</v>
      </c>
      <c r="J846" s="4">
        <v>500</v>
      </c>
      <c r="K846" s="108">
        <v>0</v>
      </c>
      <c r="L846" s="4">
        <f t="shared" si="17"/>
        <v>500</v>
      </c>
    </row>
    <row r="847" spans="1:13" x14ac:dyDescent="0.25">
      <c r="A847" t="s">
        <v>1119</v>
      </c>
      <c r="B847" t="s">
        <v>2026</v>
      </c>
      <c r="C847" s="1" t="s">
        <v>536</v>
      </c>
      <c r="D847" s="1" t="s">
        <v>788</v>
      </c>
      <c r="E847" s="1" t="s">
        <v>572</v>
      </c>
      <c r="F847" s="1" t="s">
        <v>244</v>
      </c>
      <c r="G847" s="1" t="s">
        <v>762</v>
      </c>
      <c r="H847" s="1" t="s">
        <v>1108</v>
      </c>
      <c r="I847" s="1" t="s">
        <v>804</v>
      </c>
      <c r="J847" s="4">
        <v>2000</v>
      </c>
      <c r="K847" s="108">
        <v>0</v>
      </c>
      <c r="L847" s="4">
        <f t="shared" si="17"/>
        <v>2000</v>
      </c>
    </row>
    <row r="848" spans="1:13" x14ac:dyDescent="0.25">
      <c r="A848" t="s">
        <v>1119</v>
      </c>
      <c r="B848" t="s">
        <v>2026</v>
      </c>
      <c r="C848" s="1" t="s">
        <v>536</v>
      </c>
      <c r="D848" s="1" t="s">
        <v>788</v>
      </c>
      <c r="E848" s="1" t="s">
        <v>572</v>
      </c>
      <c r="F848" s="1" t="s">
        <v>674</v>
      </c>
      <c r="G848" s="1" t="s">
        <v>762</v>
      </c>
      <c r="H848" s="1" t="s">
        <v>1115</v>
      </c>
      <c r="I848" s="1" t="s">
        <v>805</v>
      </c>
      <c r="J848" s="4">
        <v>6000</v>
      </c>
      <c r="K848" s="108">
        <v>0</v>
      </c>
      <c r="L848" s="4">
        <f t="shared" si="17"/>
        <v>6000</v>
      </c>
    </row>
    <row r="849" spans="1:13" x14ac:dyDescent="0.25">
      <c r="A849" t="s">
        <v>1119</v>
      </c>
      <c r="B849" t="s">
        <v>2026</v>
      </c>
      <c r="C849" s="1" t="s">
        <v>536</v>
      </c>
      <c r="D849" s="1" t="s">
        <v>806</v>
      </c>
      <c r="E849" s="1" t="s">
        <v>572</v>
      </c>
      <c r="F849" s="1" t="s">
        <v>21</v>
      </c>
      <c r="G849" s="1" t="s">
        <v>762</v>
      </c>
      <c r="H849" s="1" t="s">
        <v>1112</v>
      </c>
      <c r="I849" s="1" t="s">
        <v>807</v>
      </c>
      <c r="J849" s="4">
        <v>4500</v>
      </c>
      <c r="K849" s="108">
        <v>0</v>
      </c>
      <c r="L849" s="4">
        <f t="shared" si="17"/>
        <v>4500</v>
      </c>
    </row>
    <row r="850" spans="1:13" x14ac:dyDescent="0.25">
      <c r="A850" t="s">
        <v>1119</v>
      </c>
      <c r="B850" t="s">
        <v>2026</v>
      </c>
      <c r="C850" s="1" t="s">
        <v>536</v>
      </c>
      <c r="D850" s="1" t="s">
        <v>806</v>
      </c>
      <c r="E850" s="1" t="s">
        <v>572</v>
      </c>
      <c r="F850" s="1" t="s">
        <v>6</v>
      </c>
      <c r="G850" s="1" t="s">
        <v>762</v>
      </c>
      <c r="H850" s="1" t="s">
        <v>1113</v>
      </c>
      <c r="I850" s="1" t="s">
        <v>808</v>
      </c>
      <c r="J850" s="4">
        <v>400</v>
      </c>
      <c r="K850" s="108">
        <v>0</v>
      </c>
      <c r="L850" s="4">
        <f t="shared" si="17"/>
        <v>400</v>
      </c>
      <c r="M850" s="1" t="s">
        <v>2011</v>
      </c>
    </row>
    <row r="851" spans="1:13" x14ac:dyDescent="0.25">
      <c r="A851" t="s">
        <v>1119</v>
      </c>
      <c r="B851" t="s">
        <v>2026</v>
      </c>
      <c r="C851" s="1" t="s">
        <v>536</v>
      </c>
      <c r="D851" s="1" t="s">
        <v>806</v>
      </c>
      <c r="E851" s="1" t="s">
        <v>572</v>
      </c>
      <c r="F851" s="1" t="s">
        <v>70</v>
      </c>
      <c r="G851" s="1" t="s">
        <v>762</v>
      </c>
      <c r="H851" s="1" t="s">
        <v>1106</v>
      </c>
      <c r="I851" s="1" t="s">
        <v>809</v>
      </c>
      <c r="J851" s="4">
        <v>4000</v>
      </c>
      <c r="K851" s="108">
        <v>0</v>
      </c>
      <c r="L851" s="4">
        <f t="shared" si="17"/>
        <v>4000</v>
      </c>
    </row>
    <row r="852" spans="1:13" x14ac:dyDescent="0.25">
      <c r="A852" t="s">
        <v>1119</v>
      </c>
      <c r="B852" t="s">
        <v>2026</v>
      </c>
      <c r="C852" s="1" t="s">
        <v>536</v>
      </c>
      <c r="D852" s="1" t="s">
        <v>806</v>
      </c>
      <c r="E852" s="1" t="s">
        <v>572</v>
      </c>
      <c r="F852" s="1" t="s">
        <v>122</v>
      </c>
      <c r="G852" s="1" t="s">
        <v>762</v>
      </c>
      <c r="H852" s="1" t="s">
        <v>1106</v>
      </c>
      <c r="I852" s="1" t="s">
        <v>810</v>
      </c>
      <c r="J852" s="4">
        <v>500</v>
      </c>
      <c r="K852" s="108">
        <v>0</v>
      </c>
      <c r="L852" s="4">
        <f t="shared" si="17"/>
        <v>500</v>
      </c>
    </row>
    <row r="853" spans="1:13" x14ac:dyDescent="0.25">
      <c r="A853" t="s">
        <v>1118</v>
      </c>
      <c r="B853" t="s">
        <v>2027</v>
      </c>
      <c r="C853" s="1" t="s">
        <v>811</v>
      </c>
      <c r="D853" s="1" t="s">
        <v>812</v>
      </c>
      <c r="E853" s="1" t="s">
        <v>51</v>
      </c>
      <c r="F853" s="1" t="s">
        <v>813</v>
      </c>
      <c r="G853" s="1" t="s">
        <v>4</v>
      </c>
      <c r="H853" s="1" t="s">
        <v>1117</v>
      </c>
      <c r="I853" s="1" t="s">
        <v>814</v>
      </c>
      <c r="J853" s="4">
        <v>-465000</v>
      </c>
      <c r="K853" s="108">
        <v>0</v>
      </c>
      <c r="L853" s="4">
        <f t="shared" si="17"/>
        <v>-465000</v>
      </c>
    </row>
    <row r="854" spans="1:13" x14ac:dyDescent="0.25">
      <c r="A854" t="s">
        <v>1118</v>
      </c>
      <c r="B854" t="s">
        <v>2027</v>
      </c>
      <c r="C854" s="1" t="s">
        <v>811</v>
      </c>
      <c r="D854" s="1" t="s">
        <v>812</v>
      </c>
      <c r="E854" s="1" t="s">
        <v>51</v>
      </c>
      <c r="F854" s="1" t="s">
        <v>52</v>
      </c>
      <c r="G854" s="1" t="s">
        <v>4</v>
      </c>
      <c r="H854" s="1" t="s">
        <v>1117</v>
      </c>
      <c r="I854" s="1" t="s">
        <v>815</v>
      </c>
      <c r="J854" s="4">
        <v>-7000</v>
      </c>
      <c r="K854" s="108">
        <v>0</v>
      </c>
      <c r="L854" s="4">
        <f t="shared" si="17"/>
        <v>-7000</v>
      </c>
    </row>
    <row r="855" spans="1:13" x14ac:dyDescent="0.25">
      <c r="A855" t="s">
        <v>1119</v>
      </c>
      <c r="B855" t="s">
        <v>2027</v>
      </c>
      <c r="C855" s="1" t="s">
        <v>811</v>
      </c>
      <c r="D855" s="1" t="s">
        <v>812</v>
      </c>
      <c r="E855" s="1" t="s">
        <v>816</v>
      </c>
      <c r="F855" s="1" t="s">
        <v>548</v>
      </c>
      <c r="G855" s="1" t="s">
        <v>4</v>
      </c>
      <c r="H855" s="1" t="s">
        <v>1110</v>
      </c>
      <c r="I855" s="1" t="s">
        <v>817</v>
      </c>
      <c r="J855" s="4">
        <v>50000</v>
      </c>
      <c r="K855" s="108">
        <v>0</v>
      </c>
      <c r="L855" s="4">
        <f t="shared" si="17"/>
        <v>50000</v>
      </c>
    </row>
    <row r="856" spans="1:13" x14ac:dyDescent="0.25">
      <c r="A856" t="s">
        <v>1119</v>
      </c>
      <c r="B856" t="s">
        <v>2027</v>
      </c>
      <c r="C856" s="1" t="s">
        <v>811</v>
      </c>
      <c r="D856" s="1" t="s">
        <v>812</v>
      </c>
      <c r="E856" s="1" t="s">
        <v>816</v>
      </c>
      <c r="F856" s="1" t="s">
        <v>164</v>
      </c>
      <c r="G856" s="1" t="s">
        <v>4</v>
      </c>
      <c r="H856" s="1" t="s">
        <v>1109</v>
      </c>
      <c r="I856" s="1" t="s">
        <v>817</v>
      </c>
      <c r="J856" s="4">
        <v>3000</v>
      </c>
      <c r="K856" s="108">
        <v>0</v>
      </c>
      <c r="L856" s="4">
        <f t="shared" si="17"/>
        <v>3000</v>
      </c>
    </row>
    <row r="857" spans="1:13" x14ac:dyDescent="0.25">
      <c r="A857" t="s">
        <v>1119</v>
      </c>
      <c r="B857" t="s">
        <v>2027</v>
      </c>
      <c r="C857" s="1" t="s">
        <v>811</v>
      </c>
      <c r="D857" s="1" t="s">
        <v>812</v>
      </c>
      <c r="E857" s="1" t="s">
        <v>816</v>
      </c>
      <c r="F857" s="1" t="s">
        <v>6</v>
      </c>
      <c r="G857" s="1" t="s">
        <v>4</v>
      </c>
      <c r="H857" s="1" t="s">
        <v>1113</v>
      </c>
      <c r="I857" s="1" t="s">
        <v>818</v>
      </c>
      <c r="J857" s="4">
        <v>36948</v>
      </c>
      <c r="K857" s="108">
        <v>0</v>
      </c>
      <c r="L857" s="4">
        <f t="shared" si="17"/>
        <v>36948</v>
      </c>
      <c r="M857" s="1" t="s">
        <v>2011</v>
      </c>
    </row>
    <row r="858" spans="1:13" x14ac:dyDescent="0.25">
      <c r="A858" t="s">
        <v>1119</v>
      </c>
      <c r="B858" t="s">
        <v>2027</v>
      </c>
      <c r="C858" s="1" t="s">
        <v>811</v>
      </c>
      <c r="D858" s="1" t="s">
        <v>812</v>
      </c>
      <c r="E858" s="1" t="s">
        <v>816</v>
      </c>
      <c r="F858" s="1" t="s">
        <v>8</v>
      </c>
      <c r="G858" s="1" t="s">
        <v>4</v>
      </c>
      <c r="H858" s="1" t="s">
        <v>1113</v>
      </c>
      <c r="I858" s="1" t="s">
        <v>819</v>
      </c>
      <c r="J858" s="4">
        <v>55219</v>
      </c>
      <c r="K858" s="108">
        <v>0</v>
      </c>
      <c r="L858" s="4">
        <f t="shared" si="17"/>
        <v>55219</v>
      </c>
      <c r="M858" s="1" t="s">
        <v>2011</v>
      </c>
    </row>
    <row r="859" spans="1:13" x14ac:dyDescent="0.25">
      <c r="A859" t="s">
        <v>1119</v>
      </c>
      <c r="B859" t="s">
        <v>2027</v>
      </c>
      <c r="C859" s="1" t="s">
        <v>811</v>
      </c>
      <c r="D859" s="1" t="s">
        <v>812</v>
      </c>
      <c r="E859" s="1" t="s">
        <v>816</v>
      </c>
      <c r="F859" s="1" t="s">
        <v>122</v>
      </c>
      <c r="G859" s="1" t="s">
        <v>4</v>
      </c>
      <c r="H859" s="1" t="s">
        <v>1106</v>
      </c>
      <c r="I859" s="1" t="s">
        <v>820</v>
      </c>
      <c r="J859" s="4">
        <v>25000</v>
      </c>
      <c r="K859" s="108">
        <v>0</v>
      </c>
      <c r="L859" s="4">
        <f t="shared" si="17"/>
        <v>25000</v>
      </c>
    </row>
    <row r="860" spans="1:13" x14ac:dyDescent="0.25">
      <c r="A860" t="s">
        <v>1119</v>
      </c>
      <c r="B860" t="s">
        <v>2027</v>
      </c>
      <c r="C860" s="1" t="s">
        <v>811</v>
      </c>
      <c r="D860" s="1" t="s">
        <v>812</v>
      </c>
      <c r="E860" s="1" t="s">
        <v>816</v>
      </c>
      <c r="F860" s="1" t="s">
        <v>426</v>
      </c>
      <c r="G860" s="1" t="s">
        <v>4</v>
      </c>
      <c r="H860" s="1" t="s">
        <v>1106</v>
      </c>
      <c r="I860" s="1" t="s">
        <v>821</v>
      </c>
      <c r="J860" s="4">
        <v>1000</v>
      </c>
      <c r="K860" s="108">
        <v>0</v>
      </c>
      <c r="L860" s="4">
        <f t="shared" si="17"/>
        <v>1000</v>
      </c>
    </row>
    <row r="861" spans="1:13" x14ac:dyDescent="0.25">
      <c r="A861" t="s">
        <v>1119</v>
      </c>
      <c r="B861" t="s">
        <v>2027</v>
      </c>
      <c r="C861" s="1" t="s">
        <v>811</v>
      </c>
      <c r="D861" s="1" t="s">
        <v>812</v>
      </c>
      <c r="E861" s="1" t="s">
        <v>816</v>
      </c>
      <c r="F861" s="1" t="s">
        <v>525</v>
      </c>
      <c r="G861" s="1" t="s">
        <v>4</v>
      </c>
      <c r="H861" s="1" t="s">
        <v>1111</v>
      </c>
      <c r="I861" s="1" t="s">
        <v>822</v>
      </c>
      <c r="J861" s="4">
        <v>500</v>
      </c>
      <c r="K861" s="108">
        <v>0</v>
      </c>
      <c r="L861" s="4">
        <f t="shared" si="17"/>
        <v>500</v>
      </c>
    </row>
    <row r="862" spans="1:13" x14ac:dyDescent="0.25">
      <c r="A862" t="s">
        <v>1119</v>
      </c>
      <c r="B862" t="s">
        <v>2027</v>
      </c>
      <c r="C862" s="1" t="s">
        <v>811</v>
      </c>
      <c r="D862" s="1" t="s">
        <v>812</v>
      </c>
      <c r="E862" s="1" t="s">
        <v>816</v>
      </c>
      <c r="F862" s="1" t="s">
        <v>10</v>
      </c>
      <c r="G862" s="1" t="s">
        <v>4</v>
      </c>
      <c r="H862" s="1" t="s">
        <v>1111</v>
      </c>
      <c r="I862" s="1" t="s">
        <v>823</v>
      </c>
      <c r="J862" s="4">
        <v>6559</v>
      </c>
      <c r="K862" s="108">
        <v>0</v>
      </c>
      <c r="L862" s="4">
        <f t="shared" si="17"/>
        <v>6559</v>
      </c>
    </row>
    <row r="863" spans="1:13" x14ac:dyDescent="0.25">
      <c r="A863" t="s">
        <v>1119</v>
      </c>
      <c r="B863" t="s">
        <v>2027</v>
      </c>
      <c r="C863" s="1" t="s">
        <v>811</v>
      </c>
      <c r="D863" s="1" t="s">
        <v>812</v>
      </c>
      <c r="E863" s="1" t="s">
        <v>816</v>
      </c>
      <c r="F863" s="1" t="s">
        <v>12</v>
      </c>
      <c r="G863" s="1" t="s">
        <v>4</v>
      </c>
      <c r="H863" s="1" t="s">
        <v>1111</v>
      </c>
      <c r="I863" s="1" t="s">
        <v>824</v>
      </c>
      <c r="J863" s="4">
        <v>5000</v>
      </c>
      <c r="K863" s="108">
        <v>0</v>
      </c>
      <c r="L863" s="4">
        <f t="shared" si="17"/>
        <v>5000</v>
      </c>
    </row>
    <row r="864" spans="1:13" x14ac:dyDescent="0.25">
      <c r="A864" t="s">
        <v>1119</v>
      </c>
      <c r="B864" t="s">
        <v>2027</v>
      </c>
      <c r="C864" s="1" t="s">
        <v>811</v>
      </c>
      <c r="D864" s="1" t="s">
        <v>812</v>
      </c>
      <c r="E864" s="1" t="s">
        <v>816</v>
      </c>
      <c r="F864" s="1" t="s">
        <v>193</v>
      </c>
      <c r="G864" s="1" t="s">
        <v>4</v>
      </c>
      <c r="H864" s="1" t="s">
        <v>1111</v>
      </c>
      <c r="I864" s="1" t="s">
        <v>825</v>
      </c>
      <c r="J864" s="4">
        <v>8091</v>
      </c>
      <c r="K864" s="108">
        <v>0</v>
      </c>
      <c r="L864" s="4">
        <f t="shared" si="17"/>
        <v>8091</v>
      </c>
    </row>
    <row r="865" spans="1:13" x14ac:dyDescent="0.25">
      <c r="A865" t="s">
        <v>1119</v>
      </c>
      <c r="B865" t="s">
        <v>2027</v>
      </c>
      <c r="C865" s="1" t="s">
        <v>811</v>
      </c>
      <c r="D865" s="1" t="s">
        <v>812</v>
      </c>
      <c r="E865" s="1" t="s">
        <v>816</v>
      </c>
      <c r="F865" s="1" t="s">
        <v>97</v>
      </c>
      <c r="G865" s="1" t="s">
        <v>4</v>
      </c>
      <c r="H865" s="1" t="s">
        <v>1111</v>
      </c>
      <c r="I865" s="1" t="s">
        <v>826</v>
      </c>
      <c r="J865" s="4">
        <v>600</v>
      </c>
      <c r="K865" s="108">
        <v>0</v>
      </c>
      <c r="L865" s="4">
        <f t="shared" si="17"/>
        <v>600</v>
      </c>
    </row>
    <row r="866" spans="1:13" x14ac:dyDescent="0.25">
      <c r="A866" t="s">
        <v>1119</v>
      </c>
      <c r="B866" t="s">
        <v>2027</v>
      </c>
      <c r="C866" s="1" t="s">
        <v>811</v>
      </c>
      <c r="D866" s="1" t="s">
        <v>812</v>
      </c>
      <c r="E866" s="1" t="s">
        <v>816</v>
      </c>
      <c r="F866" s="1" t="s">
        <v>534</v>
      </c>
      <c r="G866" s="1" t="s">
        <v>4</v>
      </c>
      <c r="H866" s="1" t="s">
        <v>1111</v>
      </c>
      <c r="I866" s="1" t="s">
        <v>827</v>
      </c>
      <c r="J866" s="4">
        <v>1800</v>
      </c>
      <c r="K866" s="108">
        <v>0</v>
      </c>
      <c r="L866" s="4">
        <f t="shared" si="17"/>
        <v>1800</v>
      </c>
    </row>
    <row r="867" spans="1:13" x14ac:dyDescent="0.25">
      <c r="A867" t="s">
        <v>1119</v>
      </c>
      <c r="B867" t="s">
        <v>2027</v>
      </c>
      <c r="C867" s="1" t="s">
        <v>811</v>
      </c>
      <c r="D867" s="1" t="s">
        <v>812</v>
      </c>
      <c r="E867" s="1" t="s">
        <v>816</v>
      </c>
      <c r="F867" s="1" t="s">
        <v>574</v>
      </c>
      <c r="G867" s="1" t="s">
        <v>4</v>
      </c>
      <c r="H867" s="1" t="s">
        <v>1111</v>
      </c>
      <c r="I867" s="1" t="s">
        <v>828</v>
      </c>
      <c r="J867" s="4">
        <v>1700</v>
      </c>
      <c r="K867" s="108">
        <v>0</v>
      </c>
      <c r="L867" s="4">
        <f t="shared" si="17"/>
        <v>1700</v>
      </c>
    </row>
    <row r="868" spans="1:13" x14ac:dyDescent="0.25">
      <c r="A868" t="s">
        <v>1119</v>
      </c>
      <c r="B868" t="s">
        <v>2027</v>
      </c>
      <c r="C868" s="1" t="s">
        <v>811</v>
      </c>
      <c r="D868" s="1" t="s">
        <v>812</v>
      </c>
      <c r="E868" s="1" t="s">
        <v>816</v>
      </c>
      <c r="F868" s="1" t="s">
        <v>322</v>
      </c>
      <c r="G868" s="1" t="s">
        <v>4</v>
      </c>
      <c r="H868" s="1" t="s">
        <v>1111</v>
      </c>
      <c r="I868" s="1" t="s">
        <v>829</v>
      </c>
      <c r="J868" s="4">
        <v>55875</v>
      </c>
      <c r="K868" s="108">
        <v>0</v>
      </c>
      <c r="L868" s="4">
        <f t="shared" si="17"/>
        <v>55875</v>
      </c>
    </row>
    <row r="869" spans="1:13" x14ac:dyDescent="0.25">
      <c r="A869" t="s">
        <v>1119</v>
      </c>
      <c r="B869" t="s">
        <v>2027</v>
      </c>
      <c r="C869" s="1" t="s">
        <v>811</v>
      </c>
      <c r="D869" s="1" t="s">
        <v>812</v>
      </c>
      <c r="E869" s="1" t="s">
        <v>816</v>
      </c>
      <c r="F869" s="1" t="s">
        <v>244</v>
      </c>
      <c r="G869" s="1" t="s">
        <v>4</v>
      </c>
      <c r="H869" s="1" t="s">
        <v>1108</v>
      </c>
      <c r="I869" s="1" t="s">
        <v>826</v>
      </c>
      <c r="J869" s="4">
        <v>2000</v>
      </c>
      <c r="K869" s="108">
        <v>0</v>
      </c>
      <c r="L869" s="4">
        <f t="shared" si="17"/>
        <v>2000</v>
      </c>
    </row>
    <row r="870" spans="1:13" x14ac:dyDescent="0.25">
      <c r="A870" t="s">
        <v>1118</v>
      </c>
      <c r="B870" t="s">
        <v>2026</v>
      </c>
      <c r="C870" s="1" t="s">
        <v>830</v>
      </c>
      <c r="D870" s="1" t="s">
        <v>831</v>
      </c>
      <c r="E870" s="1" t="s">
        <v>51</v>
      </c>
      <c r="F870" s="1" t="s">
        <v>552</v>
      </c>
      <c r="G870" s="1" t="s">
        <v>4</v>
      </c>
      <c r="H870" s="1" t="s">
        <v>1117</v>
      </c>
      <c r="I870" s="1" t="s">
        <v>832</v>
      </c>
      <c r="J870" s="4">
        <v>-10000</v>
      </c>
      <c r="K870" s="108">
        <v>0</v>
      </c>
      <c r="L870" s="4">
        <f t="shared" si="17"/>
        <v>-10000</v>
      </c>
    </row>
    <row r="871" spans="1:13" x14ac:dyDescent="0.25">
      <c r="A871" t="s">
        <v>1118</v>
      </c>
      <c r="B871" t="s">
        <v>2026</v>
      </c>
      <c r="C871" s="1" t="s">
        <v>830</v>
      </c>
      <c r="D871" s="1" t="s">
        <v>831</v>
      </c>
      <c r="E871" s="1" t="s">
        <v>51</v>
      </c>
      <c r="F871" s="1" t="s">
        <v>569</v>
      </c>
      <c r="G871" s="1" t="s">
        <v>4</v>
      </c>
      <c r="H871" s="1" t="s">
        <v>1117</v>
      </c>
      <c r="I871" s="1" t="s">
        <v>833</v>
      </c>
      <c r="J871" s="4">
        <v>-66710</v>
      </c>
      <c r="K871" s="108">
        <v>0</v>
      </c>
      <c r="L871" s="4">
        <f t="shared" si="17"/>
        <v>-66710</v>
      </c>
    </row>
    <row r="872" spans="1:13" x14ac:dyDescent="0.25">
      <c r="A872" t="s">
        <v>1118</v>
      </c>
      <c r="B872" t="s">
        <v>2026</v>
      </c>
      <c r="C872" s="1" t="s">
        <v>830</v>
      </c>
      <c r="D872" s="1" t="s">
        <v>831</v>
      </c>
      <c r="E872" s="1" t="s">
        <v>51</v>
      </c>
      <c r="F872" s="1" t="s">
        <v>834</v>
      </c>
      <c r="G872" s="1" t="s">
        <v>4</v>
      </c>
      <c r="H872" s="1" t="s">
        <v>1117</v>
      </c>
      <c r="I872" s="1" t="s">
        <v>835</v>
      </c>
      <c r="J872" s="4">
        <v>-120000</v>
      </c>
      <c r="K872" s="108">
        <v>0</v>
      </c>
      <c r="L872" s="4">
        <f t="shared" si="17"/>
        <v>-120000</v>
      </c>
    </row>
    <row r="873" spans="1:13" x14ac:dyDescent="0.25">
      <c r="A873" t="s">
        <v>1118</v>
      </c>
      <c r="B873" t="s">
        <v>2026</v>
      </c>
      <c r="C873" s="1" t="s">
        <v>830</v>
      </c>
      <c r="D873" s="1" t="s">
        <v>831</v>
      </c>
      <c r="E873" s="1" t="s">
        <v>51</v>
      </c>
      <c r="F873" s="1" t="s">
        <v>52</v>
      </c>
      <c r="G873" s="1" t="s">
        <v>4</v>
      </c>
      <c r="H873" s="1" t="s">
        <v>1117</v>
      </c>
      <c r="I873" s="1" t="s">
        <v>836</v>
      </c>
      <c r="J873" s="4">
        <v>-214634</v>
      </c>
      <c r="K873" s="108">
        <v>0</v>
      </c>
      <c r="L873" s="4">
        <f t="shared" si="17"/>
        <v>-214634</v>
      </c>
    </row>
    <row r="874" spans="1:13" x14ac:dyDescent="0.25">
      <c r="A874" t="s">
        <v>1119</v>
      </c>
      <c r="B874" t="s">
        <v>2026</v>
      </c>
      <c r="C874" s="1" t="s">
        <v>830</v>
      </c>
      <c r="D874" s="1" t="s">
        <v>831</v>
      </c>
      <c r="E874" s="1" t="s">
        <v>837</v>
      </c>
      <c r="F874" s="1" t="s">
        <v>6</v>
      </c>
      <c r="G874" s="1" t="s">
        <v>4</v>
      </c>
      <c r="H874" s="1" t="s">
        <v>1113</v>
      </c>
      <c r="I874" s="1" t="s">
        <v>838</v>
      </c>
      <c r="J874" s="4">
        <v>52901</v>
      </c>
      <c r="K874" s="108">
        <v>0</v>
      </c>
      <c r="L874" s="4">
        <f t="shared" si="17"/>
        <v>52901</v>
      </c>
      <c r="M874" s="1" t="s">
        <v>2011</v>
      </c>
    </row>
    <row r="875" spans="1:13" x14ac:dyDescent="0.25">
      <c r="A875" t="s">
        <v>1119</v>
      </c>
      <c r="B875" t="s">
        <v>2026</v>
      </c>
      <c r="C875" s="1" t="s">
        <v>830</v>
      </c>
      <c r="D875" s="1" t="s">
        <v>831</v>
      </c>
      <c r="E875" s="1" t="s">
        <v>837</v>
      </c>
      <c r="F875" s="1" t="s">
        <v>8</v>
      </c>
      <c r="G875" s="1" t="s">
        <v>4</v>
      </c>
      <c r="H875" s="1" t="s">
        <v>1113</v>
      </c>
      <c r="I875" s="1" t="s">
        <v>839</v>
      </c>
      <c r="J875" s="4">
        <v>105556</v>
      </c>
      <c r="K875" s="108">
        <v>0</v>
      </c>
      <c r="L875" s="4">
        <f t="shared" si="17"/>
        <v>105556</v>
      </c>
      <c r="M875" s="1" t="s">
        <v>2011</v>
      </c>
    </row>
    <row r="876" spans="1:13" x14ac:dyDescent="0.25">
      <c r="A876" t="s">
        <v>1118</v>
      </c>
      <c r="B876" t="s">
        <v>2026</v>
      </c>
      <c r="C876" s="1" t="s">
        <v>830</v>
      </c>
      <c r="D876" s="1" t="s">
        <v>840</v>
      </c>
      <c r="E876" s="1" t="s">
        <v>51</v>
      </c>
      <c r="F876" s="1" t="s">
        <v>569</v>
      </c>
      <c r="G876" s="1" t="s">
        <v>4</v>
      </c>
      <c r="H876" s="1" t="s">
        <v>1117</v>
      </c>
      <c r="I876" s="1" t="s">
        <v>841</v>
      </c>
      <c r="J876" s="4">
        <v>-24640</v>
      </c>
      <c r="K876" s="108">
        <v>0</v>
      </c>
      <c r="L876" s="4">
        <f t="shared" si="17"/>
        <v>-24640</v>
      </c>
    </row>
    <row r="877" spans="1:13" x14ac:dyDescent="0.25">
      <c r="A877" t="s">
        <v>1119</v>
      </c>
      <c r="B877" t="s">
        <v>2026</v>
      </c>
      <c r="C877" s="1" t="s">
        <v>830</v>
      </c>
      <c r="D877" s="1" t="s">
        <v>840</v>
      </c>
      <c r="E877" s="1" t="s">
        <v>51</v>
      </c>
      <c r="F877" s="1" t="s">
        <v>67</v>
      </c>
      <c r="G877" s="1" t="s">
        <v>4</v>
      </c>
      <c r="H877" s="1" t="s">
        <v>1110</v>
      </c>
      <c r="I877" s="1" t="s">
        <v>842</v>
      </c>
      <c r="J877" s="4">
        <v>12000</v>
      </c>
      <c r="K877" s="108">
        <v>0</v>
      </c>
      <c r="L877" s="4">
        <f t="shared" si="17"/>
        <v>12000</v>
      </c>
    </row>
    <row r="878" spans="1:13" x14ac:dyDescent="0.25">
      <c r="A878" t="s">
        <v>1119</v>
      </c>
      <c r="B878" t="s">
        <v>2026</v>
      </c>
      <c r="C878" s="1" t="s">
        <v>830</v>
      </c>
      <c r="D878" s="1" t="s">
        <v>840</v>
      </c>
      <c r="E878" s="1" t="s">
        <v>51</v>
      </c>
      <c r="F878" s="1" t="s">
        <v>6</v>
      </c>
      <c r="G878" s="1" t="s">
        <v>4</v>
      </c>
      <c r="H878" s="1" t="s">
        <v>1113</v>
      </c>
      <c r="I878" s="1" t="s">
        <v>843</v>
      </c>
      <c r="J878" s="4">
        <v>2640</v>
      </c>
      <c r="K878" s="108">
        <v>0</v>
      </c>
      <c r="L878" s="4">
        <f t="shared" si="17"/>
        <v>2640</v>
      </c>
      <c r="M878" s="1" t="s">
        <v>2011</v>
      </c>
    </row>
    <row r="879" spans="1:13" x14ac:dyDescent="0.25">
      <c r="A879" t="s">
        <v>1119</v>
      </c>
      <c r="B879" t="s">
        <v>2026</v>
      </c>
      <c r="C879" s="1" t="s">
        <v>830</v>
      </c>
      <c r="D879" s="1" t="s">
        <v>840</v>
      </c>
      <c r="E879" s="1" t="s">
        <v>51</v>
      </c>
      <c r="F879" s="1" t="s">
        <v>122</v>
      </c>
      <c r="G879" s="1" t="s">
        <v>4</v>
      </c>
      <c r="H879" s="1" t="s">
        <v>1106</v>
      </c>
      <c r="I879" s="1" t="s">
        <v>844</v>
      </c>
      <c r="J879" s="4">
        <v>10000</v>
      </c>
      <c r="K879" s="108">
        <v>0</v>
      </c>
      <c r="L879" s="4">
        <f t="shared" si="17"/>
        <v>10000</v>
      </c>
    </row>
    <row r="880" spans="1:13" x14ac:dyDescent="0.25">
      <c r="A880" t="s">
        <v>1118</v>
      </c>
      <c r="B880" t="s">
        <v>2026</v>
      </c>
      <c r="C880" s="1" t="s">
        <v>830</v>
      </c>
      <c r="D880" s="1" t="s">
        <v>845</v>
      </c>
      <c r="E880" s="1" t="s">
        <v>51</v>
      </c>
      <c r="F880" s="1" t="s">
        <v>569</v>
      </c>
      <c r="G880" s="1" t="s">
        <v>4</v>
      </c>
      <c r="H880" s="1" t="s">
        <v>1117</v>
      </c>
      <c r="I880" s="1" t="s">
        <v>846</v>
      </c>
      <c r="J880" s="4">
        <v>-249542</v>
      </c>
      <c r="K880" s="108">
        <v>0</v>
      </c>
      <c r="L880" s="4">
        <f t="shared" si="17"/>
        <v>-249542</v>
      </c>
    </row>
    <row r="881" spans="1:13" x14ac:dyDescent="0.25">
      <c r="A881" t="s">
        <v>1119</v>
      </c>
      <c r="B881" t="s">
        <v>2026</v>
      </c>
      <c r="C881" s="1" t="s">
        <v>830</v>
      </c>
      <c r="D881" s="1" t="s">
        <v>845</v>
      </c>
      <c r="E881" s="1" t="s">
        <v>837</v>
      </c>
      <c r="F881" s="1" t="s">
        <v>548</v>
      </c>
      <c r="G881" s="1" t="s">
        <v>4</v>
      </c>
      <c r="H881" s="1" t="s">
        <v>1110</v>
      </c>
      <c r="I881" s="1" t="s">
        <v>847</v>
      </c>
      <c r="J881" s="4">
        <v>48000</v>
      </c>
      <c r="K881" s="108">
        <v>0</v>
      </c>
      <c r="L881" s="4">
        <f t="shared" si="17"/>
        <v>48000</v>
      </c>
    </row>
    <row r="882" spans="1:13" x14ac:dyDescent="0.25">
      <c r="A882" t="s">
        <v>1119</v>
      </c>
      <c r="B882" t="s">
        <v>2026</v>
      </c>
      <c r="C882" s="1" t="s">
        <v>830</v>
      </c>
      <c r="D882" s="1" t="s">
        <v>845</v>
      </c>
      <c r="E882" s="1" t="s">
        <v>837</v>
      </c>
      <c r="F882" s="1" t="s">
        <v>6</v>
      </c>
      <c r="G882" s="1" t="s">
        <v>4</v>
      </c>
      <c r="H882" s="1" t="s">
        <v>1113</v>
      </c>
      <c r="I882" s="1" t="s">
        <v>848</v>
      </c>
      <c r="J882" s="4">
        <v>27361</v>
      </c>
      <c r="K882" s="108">
        <v>0</v>
      </c>
      <c r="L882" s="4">
        <f t="shared" si="17"/>
        <v>27361</v>
      </c>
      <c r="M882" s="1" t="s">
        <v>2011</v>
      </c>
    </row>
    <row r="883" spans="1:13" x14ac:dyDescent="0.25">
      <c r="A883" t="s">
        <v>1119</v>
      </c>
      <c r="B883" t="s">
        <v>2026</v>
      </c>
      <c r="C883" s="1" t="s">
        <v>830</v>
      </c>
      <c r="D883" s="1" t="s">
        <v>845</v>
      </c>
      <c r="E883" s="1" t="s">
        <v>837</v>
      </c>
      <c r="F883" s="1" t="s">
        <v>8</v>
      </c>
      <c r="G883" s="1" t="s">
        <v>4</v>
      </c>
      <c r="H883" s="1" t="s">
        <v>1113</v>
      </c>
      <c r="I883" s="1" t="s">
        <v>849</v>
      </c>
      <c r="J883" s="4">
        <v>19896</v>
      </c>
      <c r="K883" s="108">
        <v>0</v>
      </c>
      <c r="L883" s="4">
        <f t="shared" si="17"/>
        <v>19896</v>
      </c>
      <c r="M883" s="1" t="s">
        <v>2011</v>
      </c>
    </row>
    <row r="884" spans="1:13" x14ac:dyDescent="0.25">
      <c r="A884" t="s">
        <v>1119</v>
      </c>
      <c r="B884" t="s">
        <v>2026</v>
      </c>
      <c r="C884" s="1" t="s">
        <v>830</v>
      </c>
      <c r="D884" s="1" t="s">
        <v>845</v>
      </c>
      <c r="E884" s="1" t="s">
        <v>837</v>
      </c>
      <c r="F884" s="1" t="s">
        <v>70</v>
      </c>
      <c r="G884" s="1" t="s">
        <v>4</v>
      </c>
      <c r="H884" s="1" t="s">
        <v>1106</v>
      </c>
      <c r="I884" s="1" t="s">
        <v>850</v>
      </c>
      <c r="J884" s="4">
        <v>4300</v>
      </c>
      <c r="K884" s="108">
        <v>0</v>
      </c>
      <c r="L884" s="4">
        <f t="shared" si="17"/>
        <v>4300</v>
      </c>
    </row>
    <row r="885" spans="1:13" x14ac:dyDescent="0.25">
      <c r="A885" t="s">
        <v>1119</v>
      </c>
      <c r="B885" t="s">
        <v>2026</v>
      </c>
      <c r="C885" s="1" t="s">
        <v>830</v>
      </c>
      <c r="D885" s="1" t="s">
        <v>845</v>
      </c>
      <c r="E885" s="1" t="s">
        <v>837</v>
      </c>
      <c r="F885" s="1" t="s">
        <v>525</v>
      </c>
      <c r="G885" s="1" t="s">
        <v>4</v>
      </c>
      <c r="H885" s="1" t="s">
        <v>1111</v>
      </c>
      <c r="I885" s="1" t="s">
        <v>851</v>
      </c>
      <c r="J885" s="4">
        <v>3800</v>
      </c>
      <c r="K885" s="108">
        <v>0</v>
      </c>
      <c r="L885" s="4">
        <f t="shared" ref="L885:L936" si="18">J885-K885</f>
        <v>3800</v>
      </c>
    </row>
    <row r="886" spans="1:13" x14ac:dyDescent="0.25">
      <c r="A886" t="s">
        <v>1119</v>
      </c>
      <c r="B886" t="s">
        <v>2026</v>
      </c>
      <c r="C886" s="1" t="s">
        <v>830</v>
      </c>
      <c r="D886" s="1" t="s">
        <v>845</v>
      </c>
      <c r="E886" s="1" t="s">
        <v>837</v>
      </c>
      <c r="F886" s="1" t="s">
        <v>10</v>
      </c>
      <c r="G886" s="1" t="s">
        <v>4</v>
      </c>
      <c r="H886" s="1" t="s">
        <v>1111</v>
      </c>
      <c r="I886" s="1" t="s">
        <v>852</v>
      </c>
      <c r="J886" s="4">
        <v>26675</v>
      </c>
      <c r="K886" s="108">
        <v>0</v>
      </c>
      <c r="L886" s="4">
        <f t="shared" si="18"/>
        <v>26675</v>
      </c>
    </row>
    <row r="887" spans="1:13" x14ac:dyDescent="0.25">
      <c r="A887" t="s">
        <v>1119</v>
      </c>
      <c r="B887" t="s">
        <v>2026</v>
      </c>
      <c r="C887" s="1" t="s">
        <v>830</v>
      </c>
      <c r="D887" s="1" t="s">
        <v>845</v>
      </c>
      <c r="E887" s="1" t="s">
        <v>837</v>
      </c>
      <c r="F887" s="1" t="s">
        <v>853</v>
      </c>
      <c r="G887" s="1" t="s">
        <v>4</v>
      </c>
      <c r="H887" s="1" t="s">
        <v>1111</v>
      </c>
      <c r="I887" s="1" t="s">
        <v>854</v>
      </c>
      <c r="J887" s="4">
        <v>1400</v>
      </c>
      <c r="K887" s="108">
        <v>0</v>
      </c>
      <c r="L887" s="4">
        <f t="shared" si="18"/>
        <v>1400</v>
      </c>
    </row>
    <row r="888" spans="1:13" x14ac:dyDescent="0.25">
      <c r="A888" t="s">
        <v>1119</v>
      </c>
      <c r="B888" t="s">
        <v>2026</v>
      </c>
      <c r="C888" s="1" t="s">
        <v>830</v>
      </c>
      <c r="D888" s="1" t="s">
        <v>845</v>
      </c>
      <c r="E888" s="1" t="s">
        <v>837</v>
      </c>
      <c r="F888" s="1" t="s">
        <v>573</v>
      </c>
      <c r="G888" s="1" t="s">
        <v>4</v>
      </c>
      <c r="H888" s="1" t="s">
        <v>1111</v>
      </c>
      <c r="I888" s="1" t="s">
        <v>855</v>
      </c>
      <c r="J888" s="4">
        <v>1450</v>
      </c>
      <c r="K888" s="108">
        <v>0</v>
      </c>
      <c r="L888" s="4">
        <f t="shared" si="18"/>
        <v>1450</v>
      </c>
    </row>
    <row r="889" spans="1:13" x14ac:dyDescent="0.25">
      <c r="A889" t="s">
        <v>1119</v>
      </c>
      <c r="B889" t="s">
        <v>2026</v>
      </c>
      <c r="C889" s="1" t="s">
        <v>830</v>
      </c>
      <c r="D889" s="1" t="s">
        <v>845</v>
      </c>
      <c r="E889" s="1" t="s">
        <v>837</v>
      </c>
      <c r="F889" s="1" t="s">
        <v>296</v>
      </c>
      <c r="G889" s="1" t="s">
        <v>4</v>
      </c>
      <c r="H889" s="1" t="s">
        <v>1111</v>
      </c>
      <c r="I889" s="1" t="s">
        <v>856</v>
      </c>
      <c r="J889" s="4">
        <v>1610</v>
      </c>
      <c r="K889" s="108">
        <v>0</v>
      </c>
      <c r="L889" s="4">
        <f t="shared" si="18"/>
        <v>1610</v>
      </c>
    </row>
    <row r="890" spans="1:13" x14ac:dyDescent="0.25">
      <c r="A890" t="s">
        <v>1118</v>
      </c>
      <c r="B890" t="s">
        <v>2026</v>
      </c>
      <c r="C890" s="1" t="s">
        <v>830</v>
      </c>
      <c r="D890" s="1" t="s">
        <v>857</v>
      </c>
      <c r="E890" s="1" t="s">
        <v>51</v>
      </c>
      <c r="F890" s="1" t="s">
        <v>52</v>
      </c>
      <c r="G890" s="1" t="s">
        <v>4</v>
      </c>
      <c r="H890" s="1" t="s">
        <v>1117</v>
      </c>
      <c r="I890" s="1" t="s">
        <v>858</v>
      </c>
      <c r="J890" s="4">
        <v>-10000</v>
      </c>
      <c r="K890" s="108">
        <v>0</v>
      </c>
      <c r="L890" s="4">
        <f t="shared" si="18"/>
        <v>-10000</v>
      </c>
    </row>
    <row r="891" spans="1:13" x14ac:dyDescent="0.25">
      <c r="A891" t="s">
        <v>1119</v>
      </c>
      <c r="B891" t="s">
        <v>2026</v>
      </c>
      <c r="C891" s="1" t="s">
        <v>830</v>
      </c>
      <c r="D891" s="1" t="s">
        <v>857</v>
      </c>
      <c r="E891" s="1" t="s">
        <v>51</v>
      </c>
      <c r="F891" s="1" t="s">
        <v>6</v>
      </c>
      <c r="G891" s="1" t="s">
        <v>4</v>
      </c>
      <c r="H891" s="1" t="s">
        <v>1113</v>
      </c>
      <c r="I891" s="1" t="s">
        <v>859</v>
      </c>
      <c r="J891" s="4">
        <v>500</v>
      </c>
      <c r="K891" s="108">
        <v>0</v>
      </c>
      <c r="L891" s="4">
        <f t="shared" si="18"/>
        <v>500</v>
      </c>
      <c r="M891" s="1" t="s">
        <v>2011</v>
      </c>
    </row>
    <row r="892" spans="1:13" x14ac:dyDescent="0.25">
      <c r="A892" t="s">
        <v>1118</v>
      </c>
      <c r="B892" t="s">
        <v>2026</v>
      </c>
      <c r="C892" s="1" t="s">
        <v>860</v>
      </c>
      <c r="D892" s="1" t="s">
        <v>73</v>
      </c>
      <c r="E892" s="1" t="s">
        <v>51</v>
      </c>
      <c r="F892" s="1" t="s">
        <v>861</v>
      </c>
      <c r="G892" s="1" t="s">
        <v>4</v>
      </c>
      <c r="H892" s="1" t="s">
        <v>1117</v>
      </c>
      <c r="I892" s="1" t="s">
        <v>862</v>
      </c>
      <c r="J892" s="4">
        <v>-374000</v>
      </c>
      <c r="K892" s="108">
        <v>0</v>
      </c>
      <c r="L892" s="4">
        <f t="shared" si="18"/>
        <v>-374000</v>
      </c>
    </row>
    <row r="893" spans="1:13" x14ac:dyDescent="0.25">
      <c r="A893" t="s">
        <v>1119</v>
      </c>
      <c r="B893" t="s">
        <v>2026</v>
      </c>
      <c r="C893" s="1" t="s">
        <v>860</v>
      </c>
      <c r="D893" s="1" t="s">
        <v>73</v>
      </c>
      <c r="E893" s="1" t="s">
        <v>74</v>
      </c>
      <c r="F893" s="1" t="s">
        <v>67</v>
      </c>
      <c r="G893" s="1" t="s">
        <v>4</v>
      </c>
      <c r="H893" s="1" t="s">
        <v>1110</v>
      </c>
      <c r="I893" s="1" t="s">
        <v>863</v>
      </c>
      <c r="J893" s="4">
        <v>50000</v>
      </c>
      <c r="K893" s="108">
        <v>0</v>
      </c>
      <c r="L893" s="4">
        <f t="shared" si="18"/>
        <v>50000</v>
      </c>
    </row>
    <row r="894" spans="1:13" x14ac:dyDescent="0.25">
      <c r="A894" t="s">
        <v>1119</v>
      </c>
      <c r="B894" t="s">
        <v>2026</v>
      </c>
      <c r="C894" s="1" t="s">
        <v>860</v>
      </c>
      <c r="D894" s="1" t="s">
        <v>73</v>
      </c>
      <c r="E894" s="1" t="s">
        <v>74</v>
      </c>
      <c r="F894" s="1" t="s">
        <v>864</v>
      </c>
      <c r="G894" s="1" t="s">
        <v>4</v>
      </c>
      <c r="H894" s="1" t="s">
        <v>1110</v>
      </c>
      <c r="I894" s="1" t="s">
        <v>865</v>
      </c>
      <c r="J894" s="4">
        <v>68000</v>
      </c>
      <c r="K894" s="108">
        <v>0</v>
      </c>
      <c r="L894" s="4">
        <f t="shared" si="18"/>
        <v>68000</v>
      </c>
    </row>
    <row r="895" spans="1:13" x14ac:dyDescent="0.25">
      <c r="A895" t="s">
        <v>1119</v>
      </c>
      <c r="B895" t="s">
        <v>2026</v>
      </c>
      <c r="C895" s="1" t="s">
        <v>860</v>
      </c>
      <c r="D895" s="1" t="s">
        <v>73</v>
      </c>
      <c r="E895" s="1" t="s">
        <v>74</v>
      </c>
      <c r="F895" s="1" t="s">
        <v>29</v>
      </c>
      <c r="G895" s="1" t="s">
        <v>4</v>
      </c>
      <c r="H895" s="1" t="s">
        <v>1110</v>
      </c>
      <c r="I895" s="1" t="s">
        <v>866</v>
      </c>
      <c r="J895" s="4">
        <v>5000</v>
      </c>
      <c r="K895" s="108">
        <v>0</v>
      </c>
      <c r="L895" s="4">
        <f t="shared" si="18"/>
        <v>5000</v>
      </c>
    </row>
    <row r="896" spans="1:13" x14ac:dyDescent="0.25">
      <c r="A896" t="s">
        <v>1119</v>
      </c>
      <c r="B896" t="s">
        <v>2026</v>
      </c>
      <c r="C896" s="1" t="s">
        <v>860</v>
      </c>
      <c r="D896" s="1" t="s">
        <v>73</v>
      </c>
      <c r="E896" s="1" t="s">
        <v>74</v>
      </c>
      <c r="F896" s="1" t="s">
        <v>548</v>
      </c>
      <c r="G896" s="1" t="s">
        <v>4</v>
      </c>
      <c r="H896" s="1" t="s">
        <v>1110</v>
      </c>
      <c r="I896" s="1" t="s">
        <v>867</v>
      </c>
      <c r="J896" s="4">
        <v>60000</v>
      </c>
      <c r="K896" s="108">
        <v>0</v>
      </c>
      <c r="L896" s="4">
        <f t="shared" si="18"/>
        <v>60000</v>
      </c>
    </row>
    <row r="897" spans="1:13" x14ac:dyDescent="0.25">
      <c r="A897" t="s">
        <v>1119</v>
      </c>
      <c r="B897" t="s">
        <v>2026</v>
      </c>
      <c r="C897" s="1" t="s">
        <v>860</v>
      </c>
      <c r="D897" s="1" t="s">
        <v>73</v>
      </c>
      <c r="E897" s="1" t="s">
        <v>74</v>
      </c>
      <c r="F897" s="1" t="s">
        <v>6</v>
      </c>
      <c r="G897" s="1" t="s">
        <v>4</v>
      </c>
      <c r="H897" s="1" t="s">
        <v>1113</v>
      </c>
      <c r="I897" s="1" t="s">
        <v>75</v>
      </c>
      <c r="J897" s="4">
        <v>17121</v>
      </c>
      <c r="K897" s="108">
        <v>0</v>
      </c>
      <c r="L897" s="4">
        <f t="shared" si="18"/>
        <v>17121</v>
      </c>
      <c r="M897" s="1" t="s">
        <v>2011</v>
      </c>
    </row>
    <row r="898" spans="1:13" x14ac:dyDescent="0.25">
      <c r="A898" t="s">
        <v>1119</v>
      </c>
      <c r="B898" t="s">
        <v>2026</v>
      </c>
      <c r="C898" s="1" t="s">
        <v>860</v>
      </c>
      <c r="D898" s="1" t="s">
        <v>73</v>
      </c>
      <c r="E898" s="1" t="s">
        <v>74</v>
      </c>
      <c r="F898" s="1" t="s">
        <v>8</v>
      </c>
      <c r="G898" s="1" t="s">
        <v>4</v>
      </c>
      <c r="H898" s="1" t="s">
        <v>1113</v>
      </c>
      <c r="I898" s="1" t="s">
        <v>76</v>
      </c>
      <c r="J898" s="4">
        <v>3679</v>
      </c>
      <c r="K898" s="108">
        <v>0</v>
      </c>
      <c r="L898" s="4">
        <f t="shared" si="18"/>
        <v>3679</v>
      </c>
      <c r="M898" s="1" t="s">
        <v>2011</v>
      </c>
    </row>
    <row r="899" spans="1:13" x14ac:dyDescent="0.25">
      <c r="A899" t="s">
        <v>1119</v>
      </c>
      <c r="B899" t="s">
        <v>2026</v>
      </c>
      <c r="C899" s="1" t="s">
        <v>860</v>
      </c>
      <c r="D899" s="1" t="s">
        <v>73</v>
      </c>
      <c r="E899" s="1" t="s">
        <v>74</v>
      </c>
      <c r="F899" s="1" t="s">
        <v>70</v>
      </c>
      <c r="G899" s="1" t="s">
        <v>4</v>
      </c>
      <c r="H899" s="1" t="s">
        <v>1106</v>
      </c>
      <c r="I899" s="1" t="s">
        <v>565</v>
      </c>
      <c r="J899" s="4">
        <v>20950</v>
      </c>
      <c r="K899" s="108">
        <v>0</v>
      </c>
      <c r="L899" s="4">
        <f t="shared" si="18"/>
        <v>20950</v>
      </c>
    </row>
    <row r="900" spans="1:13" x14ac:dyDescent="0.25">
      <c r="A900" t="s">
        <v>1119</v>
      </c>
      <c r="B900" t="s">
        <v>2026</v>
      </c>
      <c r="C900" s="1" t="s">
        <v>860</v>
      </c>
      <c r="D900" s="1" t="s">
        <v>73</v>
      </c>
      <c r="E900" s="1" t="s">
        <v>74</v>
      </c>
      <c r="F900" s="1" t="s">
        <v>10</v>
      </c>
      <c r="G900" s="1" t="s">
        <v>4</v>
      </c>
      <c r="H900" s="1" t="s">
        <v>1111</v>
      </c>
      <c r="I900" s="1" t="s">
        <v>868</v>
      </c>
      <c r="J900" s="4">
        <v>90420</v>
      </c>
      <c r="K900" s="108">
        <v>0</v>
      </c>
      <c r="L900" s="4">
        <f t="shared" si="18"/>
        <v>90420</v>
      </c>
    </row>
    <row r="901" spans="1:13" x14ac:dyDescent="0.25">
      <c r="A901" t="s">
        <v>1119</v>
      </c>
      <c r="B901" t="s">
        <v>2026</v>
      </c>
      <c r="C901" s="1" t="s">
        <v>860</v>
      </c>
      <c r="D901" s="1" t="s">
        <v>73</v>
      </c>
      <c r="E901" s="1" t="s">
        <v>74</v>
      </c>
      <c r="F901" s="1" t="s">
        <v>573</v>
      </c>
      <c r="G901" s="1" t="s">
        <v>4</v>
      </c>
      <c r="H901" s="1" t="s">
        <v>1111</v>
      </c>
      <c r="I901" s="1" t="s">
        <v>869</v>
      </c>
      <c r="J901" s="4">
        <v>300</v>
      </c>
      <c r="K901" s="108">
        <v>0</v>
      </c>
      <c r="L901" s="4">
        <f t="shared" si="18"/>
        <v>300</v>
      </c>
    </row>
    <row r="902" spans="1:13" x14ac:dyDescent="0.25">
      <c r="A902" t="s">
        <v>1119</v>
      </c>
      <c r="B902" t="s">
        <v>2026</v>
      </c>
      <c r="C902" s="1" t="s">
        <v>860</v>
      </c>
      <c r="D902" s="1" t="s">
        <v>73</v>
      </c>
      <c r="E902" s="1" t="s">
        <v>74</v>
      </c>
      <c r="F902" s="1" t="s">
        <v>870</v>
      </c>
      <c r="G902" s="1" t="s">
        <v>4</v>
      </c>
      <c r="H902" s="1" t="s">
        <v>1111</v>
      </c>
      <c r="I902" s="1" t="s">
        <v>871</v>
      </c>
      <c r="J902" s="4">
        <v>2500</v>
      </c>
      <c r="K902" s="108">
        <v>0</v>
      </c>
      <c r="L902" s="4">
        <f t="shared" si="18"/>
        <v>2500</v>
      </c>
    </row>
    <row r="903" spans="1:13" x14ac:dyDescent="0.25">
      <c r="A903" t="s">
        <v>1119</v>
      </c>
      <c r="B903" t="s">
        <v>2026</v>
      </c>
      <c r="C903" s="1" t="s">
        <v>860</v>
      </c>
      <c r="D903" s="1" t="s">
        <v>73</v>
      </c>
      <c r="E903" s="1" t="s">
        <v>74</v>
      </c>
      <c r="F903" s="1" t="s">
        <v>77</v>
      </c>
      <c r="G903" s="1" t="s">
        <v>4</v>
      </c>
      <c r="H903" s="1" t="s">
        <v>1111</v>
      </c>
      <c r="I903" s="1" t="s">
        <v>78</v>
      </c>
      <c r="J903" s="4">
        <v>15000</v>
      </c>
      <c r="K903" s="108">
        <v>0</v>
      </c>
      <c r="L903" s="4">
        <f t="shared" si="18"/>
        <v>15000</v>
      </c>
    </row>
    <row r="904" spans="1:13" x14ac:dyDescent="0.25">
      <c r="A904" t="s">
        <v>1119</v>
      </c>
      <c r="B904" t="s">
        <v>2026</v>
      </c>
      <c r="C904" s="1" t="s">
        <v>860</v>
      </c>
      <c r="D904" s="1" t="s">
        <v>73</v>
      </c>
      <c r="E904" s="1" t="s">
        <v>74</v>
      </c>
      <c r="F904" s="1" t="s">
        <v>244</v>
      </c>
      <c r="G904" s="1" t="s">
        <v>4</v>
      </c>
      <c r="H904" s="1" t="s">
        <v>1108</v>
      </c>
      <c r="I904" s="1" t="s">
        <v>872</v>
      </c>
      <c r="J904" s="4">
        <v>12000</v>
      </c>
      <c r="K904" s="108">
        <v>0</v>
      </c>
      <c r="L904" s="4">
        <f t="shared" si="18"/>
        <v>12000</v>
      </c>
    </row>
    <row r="905" spans="1:13" x14ac:dyDescent="0.25">
      <c r="A905" t="s">
        <v>1119</v>
      </c>
      <c r="B905" t="s">
        <v>2026</v>
      </c>
      <c r="C905" s="1" t="s">
        <v>860</v>
      </c>
      <c r="D905" s="1" t="s">
        <v>73</v>
      </c>
      <c r="E905" s="1" t="s">
        <v>74</v>
      </c>
      <c r="F905" s="1" t="s">
        <v>873</v>
      </c>
      <c r="G905" s="1" t="s">
        <v>4</v>
      </c>
      <c r="H905" s="1" t="s">
        <v>1115</v>
      </c>
      <c r="I905" s="1" t="s">
        <v>874</v>
      </c>
      <c r="J905" s="4">
        <v>11220</v>
      </c>
      <c r="K905" s="108">
        <v>0</v>
      </c>
      <c r="L905" s="4">
        <f t="shared" si="18"/>
        <v>11220</v>
      </c>
    </row>
    <row r="906" spans="1:13" x14ac:dyDescent="0.25">
      <c r="A906" t="s">
        <v>1118</v>
      </c>
      <c r="B906" t="s">
        <v>2026</v>
      </c>
      <c r="C906" s="1" t="s">
        <v>860</v>
      </c>
      <c r="D906" s="1" t="s">
        <v>875</v>
      </c>
      <c r="E906" s="1" t="s">
        <v>51</v>
      </c>
      <c r="F906" s="1" t="s">
        <v>861</v>
      </c>
      <c r="G906" s="1" t="s">
        <v>4</v>
      </c>
      <c r="H906" s="1" t="s">
        <v>1117</v>
      </c>
      <c r="I906" s="1" t="s">
        <v>876</v>
      </c>
      <c r="J906" s="4">
        <v>-230000</v>
      </c>
      <c r="K906" s="108">
        <v>0</v>
      </c>
      <c r="L906" s="4">
        <f t="shared" si="18"/>
        <v>-230000</v>
      </c>
    </row>
    <row r="907" spans="1:13" x14ac:dyDescent="0.25">
      <c r="A907" t="s">
        <v>1119</v>
      </c>
      <c r="B907" t="s">
        <v>2026</v>
      </c>
      <c r="C907" s="1" t="s">
        <v>860</v>
      </c>
      <c r="D907" s="1" t="s">
        <v>875</v>
      </c>
      <c r="E907" s="1" t="s">
        <v>74</v>
      </c>
      <c r="F907" s="1" t="s">
        <v>67</v>
      </c>
      <c r="G907" s="1" t="s">
        <v>4</v>
      </c>
      <c r="H907" s="1" t="s">
        <v>1110</v>
      </c>
      <c r="I907" s="1" t="s">
        <v>877</v>
      </c>
      <c r="J907" s="4">
        <v>10000</v>
      </c>
      <c r="K907" s="108">
        <v>0</v>
      </c>
      <c r="L907" s="4">
        <f t="shared" si="18"/>
        <v>10000</v>
      </c>
    </row>
    <row r="908" spans="1:13" x14ac:dyDescent="0.25">
      <c r="A908" t="s">
        <v>1119</v>
      </c>
      <c r="B908" t="s">
        <v>2026</v>
      </c>
      <c r="C908" s="1" t="s">
        <v>860</v>
      </c>
      <c r="D908" s="1" t="s">
        <v>875</v>
      </c>
      <c r="E908" s="1" t="s">
        <v>74</v>
      </c>
      <c r="F908" s="1" t="s">
        <v>864</v>
      </c>
      <c r="G908" s="1" t="s">
        <v>4</v>
      </c>
      <c r="H908" s="1" t="s">
        <v>1110</v>
      </c>
      <c r="I908" s="1" t="s">
        <v>878</v>
      </c>
      <c r="J908" s="4">
        <v>72500</v>
      </c>
      <c r="K908" s="108">
        <v>0</v>
      </c>
      <c r="L908" s="4">
        <f t="shared" si="18"/>
        <v>72500</v>
      </c>
    </row>
    <row r="909" spans="1:13" x14ac:dyDescent="0.25">
      <c r="A909" t="s">
        <v>1119</v>
      </c>
      <c r="B909" t="s">
        <v>2026</v>
      </c>
      <c r="C909" s="1" t="s">
        <v>860</v>
      </c>
      <c r="D909" s="1" t="s">
        <v>875</v>
      </c>
      <c r="E909" s="1" t="s">
        <v>74</v>
      </c>
      <c r="F909" s="1" t="s">
        <v>29</v>
      </c>
      <c r="G909" s="1" t="s">
        <v>4</v>
      </c>
      <c r="H909" s="1" t="s">
        <v>1110</v>
      </c>
      <c r="I909" s="1" t="s">
        <v>879</v>
      </c>
      <c r="J909" s="4">
        <v>1100</v>
      </c>
      <c r="K909" s="108">
        <v>0</v>
      </c>
      <c r="L909" s="4">
        <f t="shared" si="18"/>
        <v>1100</v>
      </c>
    </row>
    <row r="910" spans="1:13" x14ac:dyDescent="0.25">
      <c r="A910" t="s">
        <v>1119</v>
      </c>
      <c r="B910" t="s">
        <v>2026</v>
      </c>
      <c r="C910" s="1" t="s">
        <v>860</v>
      </c>
      <c r="D910" s="1" t="s">
        <v>875</v>
      </c>
      <c r="E910" s="1" t="s">
        <v>74</v>
      </c>
      <c r="F910" s="1" t="s">
        <v>548</v>
      </c>
      <c r="G910" s="1" t="s">
        <v>4</v>
      </c>
      <c r="H910" s="1" t="s">
        <v>1110</v>
      </c>
      <c r="I910" s="1" t="s">
        <v>880</v>
      </c>
      <c r="J910" s="4">
        <v>35000</v>
      </c>
      <c r="K910" s="108">
        <v>0</v>
      </c>
      <c r="L910" s="4">
        <f t="shared" si="18"/>
        <v>35000</v>
      </c>
    </row>
    <row r="911" spans="1:13" x14ac:dyDescent="0.25">
      <c r="A911" t="s">
        <v>1119</v>
      </c>
      <c r="B911" t="s">
        <v>2026</v>
      </c>
      <c r="C911" s="1" t="s">
        <v>860</v>
      </c>
      <c r="D911" s="1" t="s">
        <v>875</v>
      </c>
      <c r="E911" s="1" t="s">
        <v>74</v>
      </c>
      <c r="F911" s="1" t="s">
        <v>6</v>
      </c>
      <c r="G911" s="1" t="s">
        <v>4</v>
      </c>
      <c r="H911" s="1" t="s">
        <v>1113</v>
      </c>
      <c r="I911" s="1" t="s">
        <v>881</v>
      </c>
      <c r="J911" s="4">
        <v>17999</v>
      </c>
      <c r="K911" s="108">
        <v>0</v>
      </c>
      <c r="L911" s="4">
        <f t="shared" si="18"/>
        <v>17999</v>
      </c>
      <c r="M911" s="1" t="s">
        <v>2011</v>
      </c>
    </row>
    <row r="912" spans="1:13" x14ac:dyDescent="0.25">
      <c r="A912" t="s">
        <v>1119</v>
      </c>
      <c r="B912" t="s">
        <v>2026</v>
      </c>
      <c r="C912" s="1" t="s">
        <v>860</v>
      </c>
      <c r="D912" s="1" t="s">
        <v>875</v>
      </c>
      <c r="E912" s="1" t="s">
        <v>74</v>
      </c>
      <c r="F912" s="1" t="s">
        <v>8</v>
      </c>
      <c r="G912" s="1" t="s">
        <v>4</v>
      </c>
      <c r="H912" s="1" t="s">
        <v>1113</v>
      </c>
      <c r="I912" s="1" t="s">
        <v>882</v>
      </c>
      <c r="J912" s="4">
        <v>11226</v>
      </c>
      <c r="K912" s="108">
        <v>0</v>
      </c>
      <c r="L912" s="4">
        <f t="shared" si="18"/>
        <v>11226</v>
      </c>
      <c r="M912" s="1" t="s">
        <v>2011</v>
      </c>
    </row>
    <row r="913" spans="1:13" x14ac:dyDescent="0.25">
      <c r="A913" t="s">
        <v>1119</v>
      </c>
      <c r="B913" t="s">
        <v>2026</v>
      </c>
      <c r="C913" s="1" t="s">
        <v>860</v>
      </c>
      <c r="D913" s="1" t="s">
        <v>875</v>
      </c>
      <c r="E913" s="1" t="s">
        <v>74</v>
      </c>
      <c r="F913" s="1" t="s">
        <v>70</v>
      </c>
      <c r="G913" s="1" t="s">
        <v>4</v>
      </c>
      <c r="H913" s="1" t="s">
        <v>1106</v>
      </c>
      <c r="I913" s="1" t="s">
        <v>883</v>
      </c>
      <c r="J913" s="4">
        <v>10000</v>
      </c>
      <c r="K913" s="108">
        <v>0</v>
      </c>
      <c r="L913" s="4">
        <f t="shared" si="18"/>
        <v>10000</v>
      </c>
    </row>
    <row r="914" spans="1:13" x14ac:dyDescent="0.25">
      <c r="A914" t="s">
        <v>1119</v>
      </c>
      <c r="B914" t="s">
        <v>2026</v>
      </c>
      <c r="C914" s="1" t="s">
        <v>860</v>
      </c>
      <c r="D914" s="1" t="s">
        <v>875</v>
      </c>
      <c r="E914" s="1" t="s">
        <v>74</v>
      </c>
      <c r="F914" s="1" t="s">
        <v>426</v>
      </c>
      <c r="G914" s="1" t="s">
        <v>4</v>
      </c>
      <c r="H914" s="1" t="s">
        <v>1106</v>
      </c>
      <c r="I914" s="1" t="s">
        <v>884</v>
      </c>
      <c r="J914" s="4">
        <v>2000</v>
      </c>
      <c r="K914" s="108">
        <v>0</v>
      </c>
      <c r="L914" s="4">
        <f t="shared" si="18"/>
        <v>2000</v>
      </c>
    </row>
    <row r="915" spans="1:13" x14ac:dyDescent="0.25">
      <c r="A915" t="s">
        <v>1119</v>
      </c>
      <c r="B915" t="s">
        <v>2026</v>
      </c>
      <c r="C915" s="1" t="s">
        <v>860</v>
      </c>
      <c r="D915" s="1" t="s">
        <v>875</v>
      </c>
      <c r="E915" s="1" t="s">
        <v>74</v>
      </c>
      <c r="F915" s="1" t="s">
        <v>10</v>
      </c>
      <c r="G915" s="1" t="s">
        <v>4</v>
      </c>
      <c r="H915" s="1" t="s">
        <v>1111</v>
      </c>
      <c r="I915" s="1" t="s">
        <v>885</v>
      </c>
      <c r="J915" s="4">
        <v>15351</v>
      </c>
      <c r="K915" s="108">
        <v>0</v>
      </c>
      <c r="L915" s="4">
        <f t="shared" si="18"/>
        <v>15351</v>
      </c>
    </row>
    <row r="916" spans="1:13" x14ac:dyDescent="0.25">
      <c r="A916" t="s">
        <v>1119</v>
      </c>
      <c r="B916" t="s">
        <v>2026</v>
      </c>
      <c r="C916" s="1" t="s">
        <v>860</v>
      </c>
      <c r="D916" s="1" t="s">
        <v>875</v>
      </c>
      <c r="E916" s="1" t="s">
        <v>74</v>
      </c>
      <c r="F916" s="1" t="s">
        <v>12</v>
      </c>
      <c r="G916" s="1" t="s">
        <v>4</v>
      </c>
      <c r="H916" s="1" t="s">
        <v>1111</v>
      </c>
      <c r="I916" s="1" t="s">
        <v>886</v>
      </c>
      <c r="J916" s="4">
        <v>300</v>
      </c>
      <c r="K916" s="108">
        <v>0</v>
      </c>
      <c r="L916" s="4">
        <f t="shared" si="18"/>
        <v>300</v>
      </c>
    </row>
    <row r="917" spans="1:13" x14ac:dyDescent="0.25">
      <c r="A917" t="s">
        <v>1119</v>
      </c>
      <c r="B917" t="s">
        <v>2026</v>
      </c>
      <c r="C917" s="1" t="s">
        <v>860</v>
      </c>
      <c r="D917" s="1" t="s">
        <v>875</v>
      </c>
      <c r="E917" s="1" t="s">
        <v>74</v>
      </c>
      <c r="F917" s="1" t="s">
        <v>77</v>
      </c>
      <c r="G917" s="1" t="s">
        <v>4</v>
      </c>
      <c r="H917" s="1" t="s">
        <v>1111</v>
      </c>
      <c r="I917" s="1" t="s">
        <v>887</v>
      </c>
      <c r="J917" s="4">
        <v>5500</v>
      </c>
      <c r="K917" s="108">
        <v>0</v>
      </c>
      <c r="L917" s="4">
        <f t="shared" si="18"/>
        <v>5500</v>
      </c>
    </row>
    <row r="918" spans="1:13" x14ac:dyDescent="0.25">
      <c r="A918" t="s">
        <v>1119</v>
      </c>
      <c r="B918" t="s">
        <v>2026</v>
      </c>
      <c r="C918" s="1" t="s">
        <v>860</v>
      </c>
      <c r="D918" s="1" t="s">
        <v>875</v>
      </c>
      <c r="E918" s="1" t="s">
        <v>74</v>
      </c>
      <c r="F918" s="1" t="s">
        <v>873</v>
      </c>
      <c r="G918" s="1" t="s">
        <v>4</v>
      </c>
      <c r="H918" s="1" t="s">
        <v>1115</v>
      </c>
      <c r="I918" s="1" t="s">
        <v>888</v>
      </c>
      <c r="J918" s="4">
        <v>6900</v>
      </c>
      <c r="K918" s="108">
        <v>0</v>
      </c>
      <c r="L918" s="4">
        <f t="shared" si="18"/>
        <v>6900</v>
      </c>
    </row>
    <row r="919" spans="1:13" x14ac:dyDescent="0.25">
      <c r="A919" t="s">
        <v>1118</v>
      </c>
      <c r="B919" t="s">
        <v>2026</v>
      </c>
      <c r="C919" s="1" t="s">
        <v>860</v>
      </c>
      <c r="D919" s="1" t="s">
        <v>889</v>
      </c>
      <c r="E919" s="1" t="s">
        <v>51</v>
      </c>
      <c r="F919" s="1" t="s">
        <v>52</v>
      </c>
      <c r="G919" s="1" t="s">
        <v>4</v>
      </c>
      <c r="H919" s="1" t="s">
        <v>1117</v>
      </c>
      <c r="I919" s="1" t="s">
        <v>890</v>
      </c>
      <c r="J919" s="4">
        <v>-25000</v>
      </c>
      <c r="K919" s="108">
        <v>0</v>
      </c>
      <c r="L919" s="4">
        <f t="shared" si="18"/>
        <v>-25000</v>
      </c>
    </row>
    <row r="920" spans="1:13" x14ac:dyDescent="0.25">
      <c r="A920" t="s">
        <v>1119</v>
      </c>
      <c r="B920" t="s">
        <v>2026</v>
      </c>
      <c r="C920" s="1" t="s">
        <v>860</v>
      </c>
      <c r="D920" s="1" t="s">
        <v>889</v>
      </c>
      <c r="E920" s="1" t="s">
        <v>74</v>
      </c>
      <c r="F920" s="1" t="s">
        <v>29</v>
      </c>
      <c r="G920" s="1" t="s">
        <v>4</v>
      </c>
      <c r="H920" s="1" t="s">
        <v>1110</v>
      </c>
      <c r="I920" s="1" t="s">
        <v>891</v>
      </c>
      <c r="J920" s="4">
        <v>2400</v>
      </c>
      <c r="K920" s="108">
        <v>0</v>
      </c>
      <c r="L920" s="4">
        <f t="shared" si="18"/>
        <v>2400</v>
      </c>
    </row>
    <row r="921" spans="1:13" x14ac:dyDescent="0.25">
      <c r="A921" t="s">
        <v>1119</v>
      </c>
      <c r="B921" t="s">
        <v>2026</v>
      </c>
      <c r="C921" s="1" t="s">
        <v>860</v>
      </c>
      <c r="D921" s="1" t="s">
        <v>889</v>
      </c>
      <c r="E921" s="1" t="s">
        <v>74</v>
      </c>
      <c r="F921" s="1" t="s">
        <v>6</v>
      </c>
      <c r="G921" s="1" t="s">
        <v>4</v>
      </c>
      <c r="H921" s="1" t="s">
        <v>1113</v>
      </c>
      <c r="I921" s="1" t="s">
        <v>892</v>
      </c>
      <c r="J921" s="4">
        <v>3109</v>
      </c>
      <c r="K921" s="108">
        <v>0</v>
      </c>
      <c r="L921" s="4">
        <f t="shared" si="18"/>
        <v>3109</v>
      </c>
      <c r="M921" s="1" t="s">
        <v>2011</v>
      </c>
    </row>
    <row r="922" spans="1:13" x14ac:dyDescent="0.25">
      <c r="A922" t="s">
        <v>1119</v>
      </c>
      <c r="B922" t="s">
        <v>2026</v>
      </c>
      <c r="C922" s="1" t="s">
        <v>860</v>
      </c>
      <c r="D922" s="1" t="s">
        <v>889</v>
      </c>
      <c r="E922" s="1" t="s">
        <v>74</v>
      </c>
      <c r="F922" s="1" t="s">
        <v>8</v>
      </c>
      <c r="G922" s="1" t="s">
        <v>4</v>
      </c>
      <c r="H922" s="1" t="s">
        <v>1113</v>
      </c>
      <c r="I922" s="1" t="s">
        <v>893</v>
      </c>
      <c r="J922" s="4">
        <v>5268</v>
      </c>
      <c r="K922" s="108">
        <v>0</v>
      </c>
      <c r="L922" s="4">
        <f t="shared" si="18"/>
        <v>5268</v>
      </c>
      <c r="M922" s="1" t="s">
        <v>2011</v>
      </c>
    </row>
    <row r="923" spans="1:13" x14ac:dyDescent="0.25">
      <c r="A923" t="s">
        <v>1118</v>
      </c>
      <c r="B923" t="s">
        <v>2026</v>
      </c>
      <c r="C923" s="1" t="s">
        <v>894</v>
      </c>
      <c r="D923" s="1" t="s">
        <v>895</v>
      </c>
      <c r="E923" s="1" t="s">
        <v>51</v>
      </c>
      <c r="F923" s="1" t="s">
        <v>52</v>
      </c>
      <c r="G923" s="1" t="s">
        <v>4</v>
      </c>
      <c r="H923" s="1" t="s">
        <v>1117</v>
      </c>
      <c r="I923" s="1" t="s">
        <v>896</v>
      </c>
      <c r="J923" s="4">
        <v>-230710</v>
      </c>
      <c r="K923" s="108">
        <v>0</v>
      </c>
      <c r="L923" s="4">
        <f t="shared" si="18"/>
        <v>-230710</v>
      </c>
    </row>
    <row r="924" spans="1:13" x14ac:dyDescent="0.25">
      <c r="A924" t="s">
        <v>1119</v>
      </c>
      <c r="B924" t="s">
        <v>2026</v>
      </c>
      <c r="C924" s="1" t="s">
        <v>894</v>
      </c>
      <c r="D924" s="1" t="s">
        <v>895</v>
      </c>
      <c r="E924" s="1" t="s">
        <v>897</v>
      </c>
      <c r="F924" s="1" t="s">
        <v>19</v>
      </c>
      <c r="G924" s="1" t="s">
        <v>4</v>
      </c>
      <c r="H924" s="1" t="s">
        <v>1107</v>
      </c>
      <c r="I924" s="1" t="s">
        <v>898</v>
      </c>
      <c r="J924" s="4">
        <v>7000</v>
      </c>
      <c r="K924" s="108">
        <v>0</v>
      </c>
      <c r="L924" s="4">
        <f t="shared" si="18"/>
        <v>7000</v>
      </c>
    </row>
    <row r="925" spans="1:13" x14ac:dyDescent="0.25">
      <c r="A925" t="s">
        <v>1119</v>
      </c>
      <c r="B925" t="s">
        <v>2026</v>
      </c>
      <c r="C925" s="1" t="s">
        <v>894</v>
      </c>
      <c r="D925" s="1" t="s">
        <v>895</v>
      </c>
      <c r="E925" s="1" t="s">
        <v>897</v>
      </c>
      <c r="F925" s="1" t="s">
        <v>21</v>
      </c>
      <c r="G925" s="1" t="s">
        <v>4</v>
      </c>
      <c r="H925" s="1" t="s">
        <v>1112</v>
      </c>
      <c r="I925" s="1" t="s">
        <v>898</v>
      </c>
      <c r="J925" s="4">
        <v>2000</v>
      </c>
      <c r="K925" s="108">
        <v>0</v>
      </c>
      <c r="L925" s="4">
        <f t="shared" si="18"/>
        <v>2000</v>
      </c>
    </row>
    <row r="926" spans="1:13" x14ac:dyDescent="0.25">
      <c r="A926" t="s">
        <v>1119</v>
      </c>
      <c r="B926" t="s">
        <v>2026</v>
      </c>
      <c r="C926" s="1" t="s">
        <v>894</v>
      </c>
      <c r="D926" s="1" t="s">
        <v>895</v>
      </c>
      <c r="E926" s="1" t="s">
        <v>897</v>
      </c>
      <c r="F926" s="1" t="s">
        <v>864</v>
      </c>
      <c r="G926" s="1" t="s">
        <v>4</v>
      </c>
      <c r="H926" s="1" t="s">
        <v>1110</v>
      </c>
      <c r="I926" s="1" t="s">
        <v>899</v>
      </c>
      <c r="J926" s="4">
        <v>5000</v>
      </c>
      <c r="K926" s="108">
        <v>0</v>
      </c>
      <c r="L926" s="4">
        <f t="shared" si="18"/>
        <v>5000</v>
      </c>
    </row>
    <row r="927" spans="1:13" x14ac:dyDescent="0.25">
      <c r="A927" t="s">
        <v>1119</v>
      </c>
      <c r="B927" t="s">
        <v>2026</v>
      </c>
      <c r="C927" s="1" t="s">
        <v>894</v>
      </c>
      <c r="D927" s="1" t="s">
        <v>895</v>
      </c>
      <c r="E927" s="1" t="s">
        <v>897</v>
      </c>
      <c r="F927" s="1" t="s">
        <v>548</v>
      </c>
      <c r="G927" s="1" t="s">
        <v>4</v>
      </c>
      <c r="H927" s="1" t="s">
        <v>1110</v>
      </c>
      <c r="I927" s="1" t="s">
        <v>900</v>
      </c>
      <c r="J927" s="4">
        <v>3000</v>
      </c>
      <c r="K927" s="108">
        <v>0</v>
      </c>
      <c r="L927" s="4">
        <f t="shared" si="18"/>
        <v>3000</v>
      </c>
    </row>
    <row r="928" spans="1:13" x14ac:dyDescent="0.25">
      <c r="A928" t="s">
        <v>1119</v>
      </c>
      <c r="B928" t="s">
        <v>2026</v>
      </c>
      <c r="C928" s="1" t="s">
        <v>894</v>
      </c>
      <c r="D928" s="1" t="s">
        <v>895</v>
      </c>
      <c r="E928" s="1" t="s">
        <v>897</v>
      </c>
      <c r="F928" s="1" t="s">
        <v>6</v>
      </c>
      <c r="G928" s="1" t="s">
        <v>4</v>
      </c>
      <c r="H928" s="1" t="s">
        <v>1113</v>
      </c>
      <c r="I928" s="1" t="s">
        <v>901</v>
      </c>
      <c r="J928" s="4">
        <v>30861</v>
      </c>
      <c r="K928" s="108">
        <v>0</v>
      </c>
      <c r="L928" s="4">
        <f t="shared" si="18"/>
        <v>30861</v>
      </c>
      <c r="M928" s="1" t="s">
        <v>2011</v>
      </c>
    </row>
    <row r="929" spans="1:13" x14ac:dyDescent="0.25">
      <c r="A929" t="s">
        <v>1119</v>
      </c>
      <c r="B929" t="s">
        <v>2026</v>
      </c>
      <c r="C929" s="1" t="s">
        <v>894</v>
      </c>
      <c r="D929" s="1" t="s">
        <v>895</v>
      </c>
      <c r="E929" s="1" t="s">
        <v>897</v>
      </c>
      <c r="F929" s="1" t="s">
        <v>8</v>
      </c>
      <c r="G929" s="1" t="s">
        <v>4</v>
      </c>
      <c r="H929" s="1" t="s">
        <v>1113</v>
      </c>
      <c r="I929" s="1" t="s">
        <v>902</v>
      </c>
      <c r="J929" s="4">
        <v>25813</v>
      </c>
      <c r="K929" s="108">
        <v>0</v>
      </c>
      <c r="L929" s="4">
        <f t="shared" si="18"/>
        <v>25813</v>
      </c>
      <c r="M929" s="1" t="s">
        <v>2011</v>
      </c>
    </row>
    <row r="930" spans="1:13" x14ac:dyDescent="0.25">
      <c r="A930" t="s">
        <v>1119</v>
      </c>
      <c r="B930" t="s">
        <v>2026</v>
      </c>
      <c r="C930" s="1" t="s">
        <v>894</v>
      </c>
      <c r="D930" s="1" t="s">
        <v>895</v>
      </c>
      <c r="E930" s="1" t="s">
        <v>897</v>
      </c>
      <c r="F930" s="1" t="s">
        <v>70</v>
      </c>
      <c r="G930" s="1" t="s">
        <v>4</v>
      </c>
      <c r="H930" s="1" t="s">
        <v>1106</v>
      </c>
      <c r="I930" s="1" t="s">
        <v>903</v>
      </c>
      <c r="J930" s="4">
        <v>1500</v>
      </c>
      <c r="K930" s="108">
        <v>0</v>
      </c>
      <c r="L930" s="4">
        <f t="shared" si="18"/>
        <v>1500</v>
      </c>
    </row>
    <row r="931" spans="1:13" x14ac:dyDescent="0.25">
      <c r="A931" t="s">
        <v>1119</v>
      </c>
      <c r="B931" t="s">
        <v>2026</v>
      </c>
      <c r="C931" s="1" t="s">
        <v>894</v>
      </c>
      <c r="D931" s="1" t="s">
        <v>895</v>
      </c>
      <c r="E931" s="1" t="s">
        <v>897</v>
      </c>
      <c r="F931" s="1" t="s">
        <v>10</v>
      </c>
      <c r="G931" s="1" t="s">
        <v>4</v>
      </c>
      <c r="H931" s="1" t="s">
        <v>1111</v>
      </c>
      <c r="I931" s="1" t="s">
        <v>904</v>
      </c>
      <c r="J931" s="4">
        <v>8777</v>
      </c>
      <c r="K931" s="108">
        <v>0</v>
      </c>
      <c r="L931" s="4">
        <f t="shared" si="18"/>
        <v>8777</v>
      </c>
    </row>
    <row r="932" spans="1:13" x14ac:dyDescent="0.25">
      <c r="A932" t="s">
        <v>1119</v>
      </c>
      <c r="B932" t="s">
        <v>2026</v>
      </c>
      <c r="C932" s="1" t="s">
        <v>894</v>
      </c>
      <c r="D932" s="1" t="s">
        <v>895</v>
      </c>
      <c r="E932" s="1" t="s">
        <v>897</v>
      </c>
      <c r="F932" s="1" t="s">
        <v>12</v>
      </c>
      <c r="G932" s="1" t="s">
        <v>4</v>
      </c>
      <c r="H932" s="1" t="s">
        <v>1111</v>
      </c>
      <c r="I932" s="1" t="s">
        <v>905</v>
      </c>
      <c r="J932" s="4">
        <v>1400</v>
      </c>
      <c r="K932" s="108">
        <v>0</v>
      </c>
      <c r="L932" s="4">
        <f t="shared" si="18"/>
        <v>1400</v>
      </c>
    </row>
    <row r="933" spans="1:13" x14ac:dyDescent="0.25">
      <c r="A933" t="s">
        <v>1119</v>
      </c>
      <c r="B933" t="s">
        <v>2026</v>
      </c>
      <c r="C933" s="1" t="s">
        <v>894</v>
      </c>
      <c r="D933" s="1" t="s">
        <v>895</v>
      </c>
      <c r="E933" s="1" t="s">
        <v>897</v>
      </c>
      <c r="F933" s="1" t="s">
        <v>77</v>
      </c>
      <c r="G933" s="1" t="s">
        <v>4</v>
      </c>
      <c r="H933" s="1" t="s">
        <v>1111</v>
      </c>
      <c r="I933" s="1" t="s">
        <v>906</v>
      </c>
      <c r="J933" s="4">
        <v>500</v>
      </c>
      <c r="K933" s="108">
        <v>0</v>
      </c>
      <c r="L933" s="4">
        <f t="shared" si="18"/>
        <v>500</v>
      </c>
    </row>
    <row r="934" spans="1:13" x14ac:dyDescent="0.25">
      <c r="A934" t="s">
        <v>1119</v>
      </c>
      <c r="B934" t="s">
        <v>2026</v>
      </c>
      <c r="C934" s="1" t="s">
        <v>894</v>
      </c>
      <c r="D934" s="1" t="s">
        <v>895</v>
      </c>
      <c r="E934" s="1" t="s">
        <v>897</v>
      </c>
      <c r="F934" s="1" t="s">
        <v>244</v>
      </c>
      <c r="G934" s="1" t="s">
        <v>4</v>
      </c>
      <c r="H934" s="1" t="s">
        <v>1108</v>
      </c>
      <c r="I934" s="1" t="s">
        <v>907</v>
      </c>
      <c r="J934" s="4">
        <v>500</v>
      </c>
      <c r="K934" s="108">
        <v>0</v>
      </c>
      <c r="L934" s="4">
        <f t="shared" si="18"/>
        <v>500</v>
      </c>
    </row>
    <row r="935" spans="1:13" x14ac:dyDescent="0.25">
      <c r="A935" t="s">
        <v>1118</v>
      </c>
      <c r="B935" t="s">
        <v>2026</v>
      </c>
      <c r="C935" s="1" t="s">
        <v>894</v>
      </c>
      <c r="D935" s="1" t="s">
        <v>908</v>
      </c>
      <c r="E935" s="1" t="s">
        <v>51</v>
      </c>
      <c r="F935" s="1" t="s">
        <v>552</v>
      </c>
      <c r="G935" s="1" t="s">
        <v>4</v>
      </c>
      <c r="H935" s="1" t="s">
        <v>1117</v>
      </c>
      <c r="I935" s="1" t="s">
        <v>909</v>
      </c>
      <c r="J935" s="4">
        <v>-912600</v>
      </c>
      <c r="K935" s="108">
        <v>0</v>
      </c>
      <c r="L935" s="4">
        <f t="shared" si="18"/>
        <v>-912600</v>
      </c>
    </row>
    <row r="936" spans="1:13" x14ac:dyDescent="0.25">
      <c r="A936" t="s">
        <v>1119</v>
      </c>
      <c r="B936" t="s">
        <v>2026</v>
      </c>
      <c r="C936" s="1" t="s">
        <v>894</v>
      </c>
      <c r="D936" s="1" t="s">
        <v>908</v>
      </c>
      <c r="E936" s="1" t="s">
        <v>897</v>
      </c>
      <c r="F936" s="1" t="s">
        <v>19</v>
      </c>
      <c r="G936" s="1" t="s">
        <v>4</v>
      </c>
      <c r="H936" s="1" t="s">
        <v>1107</v>
      </c>
      <c r="I936" s="1" t="s">
        <v>910</v>
      </c>
      <c r="J936" s="4">
        <v>30000</v>
      </c>
      <c r="K936" s="108">
        <v>0</v>
      </c>
      <c r="L936" s="4">
        <f t="shared" si="18"/>
        <v>30000</v>
      </c>
    </row>
    <row r="937" spans="1:13" x14ac:dyDescent="0.25">
      <c r="A937" t="s">
        <v>1119</v>
      </c>
      <c r="B937" t="s">
        <v>2026</v>
      </c>
      <c r="C937" s="1" t="s">
        <v>894</v>
      </c>
      <c r="D937" s="1" t="s">
        <v>908</v>
      </c>
      <c r="E937" s="1" t="s">
        <v>897</v>
      </c>
      <c r="F937" s="1" t="s">
        <v>67</v>
      </c>
      <c r="G937" s="1" t="s">
        <v>4</v>
      </c>
      <c r="H937" s="1" t="s">
        <v>1110</v>
      </c>
      <c r="I937" s="1" t="s">
        <v>912</v>
      </c>
      <c r="J937" s="4">
        <v>10000</v>
      </c>
      <c r="K937" s="108">
        <v>0</v>
      </c>
      <c r="L937" s="4">
        <f t="shared" ref="L937:L994" si="19">J937-K937</f>
        <v>10000</v>
      </c>
    </row>
    <row r="938" spans="1:13" x14ac:dyDescent="0.25">
      <c r="A938" t="s">
        <v>1119</v>
      </c>
      <c r="B938" t="s">
        <v>2026</v>
      </c>
      <c r="C938" s="1" t="s">
        <v>894</v>
      </c>
      <c r="D938" s="1" t="s">
        <v>908</v>
      </c>
      <c r="E938" s="1" t="s">
        <v>897</v>
      </c>
      <c r="F938" s="1" t="s">
        <v>29</v>
      </c>
      <c r="G938" s="1" t="s">
        <v>4</v>
      </c>
      <c r="H938" s="1" t="s">
        <v>1110</v>
      </c>
      <c r="I938" s="1" t="s">
        <v>911</v>
      </c>
      <c r="J938" s="4">
        <v>10000</v>
      </c>
      <c r="K938" s="108">
        <v>0</v>
      </c>
      <c r="L938" s="4">
        <f t="shared" si="19"/>
        <v>10000</v>
      </c>
    </row>
    <row r="939" spans="1:13" x14ac:dyDescent="0.25">
      <c r="A939" t="s">
        <v>1119</v>
      </c>
      <c r="B939" t="s">
        <v>2026</v>
      </c>
      <c r="C939" s="1" t="s">
        <v>894</v>
      </c>
      <c r="D939" s="1" t="s">
        <v>908</v>
      </c>
      <c r="E939" s="1" t="s">
        <v>897</v>
      </c>
      <c r="F939" s="1" t="s">
        <v>548</v>
      </c>
      <c r="G939" s="1" t="s">
        <v>4</v>
      </c>
      <c r="H939" s="1" t="s">
        <v>1110</v>
      </c>
      <c r="I939" s="1" t="s">
        <v>913</v>
      </c>
      <c r="J939" s="4">
        <v>72887</v>
      </c>
      <c r="K939" s="108">
        <v>0</v>
      </c>
      <c r="L939" s="4">
        <f t="shared" si="19"/>
        <v>72887</v>
      </c>
    </row>
    <row r="940" spans="1:13" x14ac:dyDescent="0.25">
      <c r="A940" t="s">
        <v>1119</v>
      </c>
      <c r="B940" t="s">
        <v>2026</v>
      </c>
      <c r="C940" s="1" t="s">
        <v>894</v>
      </c>
      <c r="D940" s="1" t="s">
        <v>908</v>
      </c>
      <c r="E940" s="1" t="s">
        <v>897</v>
      </c>
      <c r="F940" s="1" t="s">
        <v>914</v>
      </c>
      <c r="G940" s="1" t="s">
        <v>4</v>
      </c>
      <c r="H940" s="1" t="s">
        <v>1109</v>
      </c>
      <c r="I940" s="1" t="s">
        <v>913</v>
      </c>
      <c r="J940" s="4">
        <v>23748</v>
      </c>
      <c r="K940" s="108">
        <v>0</v>
      </c>
      <c r="L940" s="4">
        <f t="shared" si="19"/>
        <v>23748</v>
      </c>
    </row>
    <row r="941" spans="1:13" x14ac:dyDescent="0.25">
      <c r="A941" t="s">
        <v>1119</v>
      </c>
      <c r="B941" t="s">
        <v>2026</v>
      </c>
      <c r="C941" s="1" t="s">
        <v>894</v>
      </c>
      <c r="D941" s="1" t="s">
        <v>908</v>
      </c>
      <c r="E941" s="1" t="s">
        <v>897</v>
      </c>
      <c r="F941" s="1" t="s">
        <v>6</v>
      </c>
      <c r="G941" s="1" t="s">
        <v>4</v>
      </c>
      <c r="H941" s="1" t="s">
        <v>1113</v>
      </c>
      <c r="I941" s="1" t="s">
        <v>915</v>
      </c>
      <c r="J941" s="4">
        <v>55969</v>
      </c>
      <c r="K941" s="108">
        <v>0</v>
      </c>
      <c r="L941" s="4">
        <f t="shared" si="19"/>
        <v>55969</v>
      </c>
      <c r="M941" s="1" t="s">
        <v>2011</v>
      </c>
    </row>
    <row r="942" spans="1:13" x14ac:dyDescent="0.25">
      <c r="A942" t="s">
        <v>1119</v>
      </c>
      <c r="B942" t="s">
        <v>2026</v>
      </c>
      <c r="C942" s="1" t="s">
        <v>894</v>
      </c>
      <c r="D942" s="1" t="s">
        <v>908</v>
      </c>
      <c r="E942" s="1" t="s">
        <v>897</v>
      </c>
      <c r="F942" s="1" t="s">
        <v>8</v>
      </c>
      <c r="G942" s="1" t="s">
        <v>4</v>
      </c>
      <c r="H942" s="1" t="s">
        <v>1113</v>
      </c>
      <c r="I942" s="1" t="s">
        <v>916</v>
      </c>
      <c r="J942" s="4">
        <v>26887</v>
      </c>
      <c r="K942" s="108">
        <v>0</v>
      </c>
      <c r="L942" s="4">
        <f t="shared" si="19"/>
        <v>26887</v>
      </c>
      <c r="M942" s="1" t="s">
        <v>2011</v>
      </c>
    </row>
    <row r="943" spans="1:13" x14ac:dyDescent="0.25">
      <c r="A943" t="s">
        <v>1119</v>
      </c>
      <c r="B943" t="s">
        <v>2026</v>
      </c>
      <c r="C943" s="1" t="s">
        <v>894</v>
      </c>
      <c r="D943" s="1" t="s">
        <v>908</v>
      </c>
      <c r="E943" s="1" t="s">
        <v>897</v>
      </c>
      <c r="F943" s="1" t="s">
        <v>70</v>
      </c>
      <c r="G943" s="1" t="s">
        <v>4</v>
      </c>
      <c r="H943" s="1" t="s">
        <v>1106</v>
      </c>
      <c r="I943" s="1" t="s">
        <v>917</v>
      </c>
      <c r="J943" s="4">
        <v>30000</v>
      </c>
      <c r="K943" s="108">
        <v>0</v>
      </c>
      <c r="L943" s="4">
        <f t="shared" si="19"/>
        <v>30000</v>
      </c>
    </row>
    <row r="944" spans="1:13" x14ac:dyDescent="0.25">
      <c r="A944" t="s">
        <v>1119</v>
      </c>
      <c r="B944" t="s">
        <v>2026</v>
      </c>
      <c r="C944" s="1" t="s">
        <v>894</v>
      </c>
      <c r="D944" s="1" t="s">
        <v>908</v>
      </c>
      <c r="E944" s="1" t="s">
        <v>897</v>
      </c>
      <c r="F944" s="1" t="s">
        <v>10</v>
      </c>
      <c r="G944" s="1" t="s">
        <v>4</v>
      </c>
      <c r="H944" s="1" t="s">
        <v>1111</v>
      </c>
      <c r="I944" s="1" t="s">
        <v>918</v>
      </c>
      <c r="J944" s="4">
        <v>446229</v>
      </c>
      <c r="K944" s="108">
        <v>0</v>
      </c>
      <c r="L944" s="4">
        <f t="shared" si="19"/>
        <v>446229</v>
      </c>
    </row>
    <row r="945" spans="1:13" x14ac:dyDescent="0.25">
      <c r="A945" t="s">
        <v>1119</v>
      </c>
      <c r="B945" t="s">
        <v>2026</v>
      </c>
      <c r="C945" s="1" t="s">
        <v>894</v>
      </c>
      <c r="D945" s="1" t="s">
        <v>908</v>
      </c>
      <c r="E945" s="1" t="s">
        <v>897</v>
      </c>
      <c r="F945" s="1" t="s">
        <v>12</v>
      </c>
      <c r="G945" s="1" t="s">
        <v>4</v>
      </c>
      <c r="H945" s="1" t="s">
        <v>1111</v>
      </c>
      <c r="I945" s="1" t="s">
        <v>919</v>
      </c>
      <c r="J945" s="4">
        <v>9000</v>
      </c>
      <c r="K945" s="108">
        <v>0</v>
      </c>
      <c r="L945" s="4">
        <f t="shared" si="19"/>
        <v>9000</v>
      </c>
    </row>
    <row r="946" spans="1:13" x14ac:dyDescent="0.25">
      <c r="A946" t="s">
        <v>1119</v>
      </c>
      <c r="B946" t="s">
        <v>2026</v>
      </c>
      <c r="C946" s="1" t="s">
        <v>894</v>
      </c>
      <c r="D946" s="1" t="s">
        <v>908</v>
      </c>
      <c r="E946" s="1" t="s">
        <v>897</v>
      </c>
      <c r="F946" s="1" t="s">
        <v>244</v>
      </c>
      <c r="G946" s="1" t="s">
        <v>4</v>
      </c>
      <c r="H946" s="1" t="s">
        <v>1108</v>
      </c>
      <c r="I946" s="1" t="s">
        <v>920</v>
      </c>
      <c r="J946" s="4">
        <v>3000</v>
      </c>
      <c r="K946" s="108">
        <v>0</v>
      </c>
      <c r="L946" s="4">
        <f t="shared" si="19"/>
        <v>3000</v>
      </c>
    </row>
    <row r="947" spans="1:13" x14ac:dyDescent="0.25">
      <c r="A947" t="s">
        <v>1119</v>
      </c>
      <c r="B947" t="s">
        <v>2026</v>
      </c>
      <c r="C947" s="1" t="s">
        <v>894</v>
      </c>
      <c r="D947" s="1" t="s">
        <v>908</v>
      </c>
      <c r="E947" s="1" t="s">
        <v>897</v>
      </c>
      <c r="F947" s="1" t="s">
        <v>873</v>
      </c>
      <c r="G947" s="1" t="s">
        <v>4</v>
      </c>
      <c r="H947" s="1" t="s">
        <v>1115</v>
      </c>
      <c r="I947" s="1" t="s">
        <v>921</v>
      </c>
      <c r="J947" s="4">
        <v>27378</v>
      </c>
      <c r="K947" s="108">
        <v>0</v>
      </c>
      <c r="L947" s="4">
        <f t="shared" si="19"/>
        <v>27378</v>
      </c>
    </row>
    <row r="948" spans="1:13" x14ac:dyDescent="0.25">
      <c r="A948" t="s">
        <v>1118</v>
      </c>
      <c r="B948" t="s">
        <v>2026</v>
      </c>
      <c r="C948" s="1" t="s">
        <v>894</v>
      </c>
      <c r="D948" s="1" t="s">
        <v>922</v>
      </c>
      <c r="E948" s="1" t="s">
        <v>51</v>
      </c>
      <c r="F948" s="1" t="s">
        <v>569</v>
      </c>
      <c r="G948" s="1" t="s">
        <v>4</v>
      </c>
      <c r="H948" s="1" t="s">
        <v>1117</v>
      </c>
      <c r="I948" s="1" t="s">
        <v>923</v>
      </c>
      <c r="J948" s="4">
        <v>-307000</v>
      </c>
      <c r="K948" s="108">
        <v>0</v>
      </c>
      <c r="L948" s="4">
        <f t="shared" si="19"/>
        <v>-307000</v>
      </c>
    </row>
    <row r="949" spans="1:13" x14ac:dyDescent="0.25">
      <c r="A949" t="s">
        <v>1119</v>
      </c>
      <c r="B949" t="s">
        <v>2026</v>
      </c>
      <c r="C949" s="1" t="s">
        <v>894</v>
      </c>
      <c r="D949" s="1" t="s">
        <v>922</v>
      </c>
      <c r="E949" s="1" t="s">
        <v>897</v>
      </c>
      <c r="F949" s="1" t="s">
        <v>67</v>
      </c>
      <c r="G949" s="1" t="s">
        <v>4</v>
      </c>
      <c r="H949" s="1" t="s">
        <v>1110</v>
      </c>
      <c r="I949" s="1" t="s">
        <v>924</v>
      </c>
      <c r="J949" s="4">
        <v>25000</v>
      </c>
      <c r="K949" s="108">
        <v>0</v>
      </c>
      <c r="L949" s="4">
        <f t="shared" si="19"/>
        <v>25000</v>
      </c>
    </row>
    <row r="950" spans="1:13" x14ac:dyDescent="0.25">
      <c r="A950" t="s">
        <v>1119</v>
      </c>
      <c r="B950" t="s">
        <v>2026</v>
      </c>
      <c r="C950" s="1" t="s">
        <v>894</v>
      </c>
      <c r="D950" s="1" t="s">
        <v>922</v>
      </c>
      <c r="E950" s="1" t="s">
        <v>897</v>
      </c>
      <c r="F950" s="1" t="s">
        <v>29</v>
      </c>
      <c r="G950" s="1" t="s">
        <v>4</v>
      </c>
      <c r="H950" s="1" t="s">
        <v>1110</v>
      </c>
      <c r="I950" s="1" t="s">
        <v>925</v>
      </c>
      <c r="J950" s="4">
        <v>15000</v>
      </c>
      <c r="K950" s="108">
        <v>0</v>
      </c>
      <c r="L950" s="4">
        <f t="shared" si="19"/>
        <v>15000</v>
      </c>
    </row>
    <row r="951" spans="1:13" x14ac:dyDescent="0.25">
      <c r="A951" t="s">
        <v>1119</v>
      </c>
      <c r="B951" t="s">
        <v>2026</v>
      </c>
      <c r="C951" s="1" t="s">
        <v>894</v>
      </c>
      <c r="D951" s="1" t="s">
        <v>922</v>
      </c>
      <c r="E951" s="1" t="s">
        <v>897</v>
      </c>
      <c r="F951" s="1" t="s">
        <v>548</v>
      </c>
      <c r="G951" s="1" t="s">
        <v>4</v>
      </c>
      <c r="H951" s="1" t="s">
        <v>1110</v>
      </c>
      <c r="I951" s="1" t="s">
        <v>926</v>
      </c>
      <c r="J951" s="4">
        <v>38616</v>
      </c>
      <c r="K951" s="108">
        <v>0</v>
      </c>
      <c r="L951" s="4">
        <f t="shared" si="19"/>
        <v>38616</v>
      </c>
    </row>
    <row r="952" spans="1:13" x14ac:dyDescent="0.25">
      <c r="A952" t="s">
        <v>1119</v>
      </c>
      <c r="B952" t="s">
        <v>2026</v>
      </c>
      <c r="C952" s="1" t="s">
        <v>894</v>
      </c>
      <c r="D952" s="1" t="s">
        <v>922</v>
      </c>
      <c r="E952" s="1" t="s">
        <v>897</v>
      </c>
      <c r="F952" s="1" t="s">
        <v>6</v>
      </c>
      <c r="G952" s="1" t="s">
        <v>4</v>
      </c>
      <c r="H952" s="1" t="s">
        <v>1113</v>
      </c>
      <c r="I952" s="1" t="s">
        <v>927</v>
      </c>
      <c r="J952" s="4">
        <v>22605</v>
      </c>
      <c r="K952" s="108">
        <v>0</v>
      </c>
      <c r="L952" s="4">
        <f t="shared" si="19"/>
        <v>22605</v>
      </c>
      <c r="M952" s="1" t="s">
        <v>2011</v>
      </c>
    </row>
    <row r="953" spans="1:13" x14ac:dyDescent="0.25">
      <c r="A953" t="s">
        <v>1119</v>
      </c>
      <c r="B953" t="s">
        <v>2026</v>
      </c>
      <c r="C953" s="1" t="s">
        <v>894</v>
      </c>
      <c r="D953" s="1" t="s">
        <v>922</v>
      </c>
      <c r="E953" s="1" t="s">
        <v>897</v>
      </c>
      <c r="F953" s="1" t="s">
        <v>8</v>
      </c>
      <c r="G953" s="1" t="s">
        <v>4</v>
      </c>
      <c r="H953" s="1" t="s">
        <v>1113</v>
      </c>
      <c r="I953" s="1" t="s">
        <v>928</v>
      </c>
      <c r="J953" s="4">
        <v>17364</v>
      </c>
      <c r="K953" s="108">
        <v>0</v>
      </c>
      <c r="L953" s="4">
        <f t="shared" si="19"/>
        <v>17364</v>
      </c>
      <c r="M953" s="1" t="s">
        <v>2011</v>
      </c>
    </row>
    <row r="954" spans="1:13" x14ac:dyDescent="0.25">
      <c r="A954" t="s">
        <v>1119</v>
      </c>
      <c r="B954" t="s">
        <v>2026</v>
      </c>
      <c r="C954" s="1" t="s">
        <v>894</v>
      </c>
      <c r="D954" s="1" t="s">
        <v>922</v>
      </c>
      <c r="E954" s="1" t="s">
        <v>897</v>
      </c>
      <c r="F954" s="1" t="s">
        <v>70</v>
      </c>
      <c r="G954" s="1" t="s">
        <v>4</v>
      </c>
      <c r="H954" s="1" t="s">
        <v>1106</v>
      </c>
      <c r="I954" s="1" t="s">
        <v>929</v>
      </c>
      <c r="J954" s="4">
        <v>25000</v>
      </c>
      <c r="K954" s="108">
        <v>0</v>
      </c>
      <c r="L954" s="4">
        <f t="shared" si="19"/>
        <v>25000</v>
      </c>
    </row>
    <row r="955" spans="1:13" x14ac:dyDescent="0.25">
      <c r="A955" t="s">
        <v>1119</v>
      </c>
      <c r="B955" t="s">
        <v>2026</v>
      </c>
      <c r="C955" s="1" t="s">
        <v>894</v>
      </c>
      <c r="D955" s="1" t="s">
        <v>922</v>
      </c>
      <c r="E955" s="1" t="s">
        <v>897</v>
      </c>
      <c r="F955" s="1" t="s">
        <v>10</v>
      </c>
      <c r="G955" s="1" t="s">
        <v>4</v>
      </c>
      <c r="H955" s="1" t="s">
        <v>1111</v>
      </c>
      <c r="I955" s="1" t="s">
        <v>930</v>
      </c>
      <c r="J955" s="4">
        <v>82000</v>
      </c>
      <c r="K955" s="108">
        <v>0</v>
      </c>
      <c r="L955" s="4">
        <f t="shared" si="19"/>
        <v>82000</v>
      </c>
    </row>
    <row r="956" spans="1:13" x14ac:dyDescent="0.25">
      <c r="A956" t="s">
        <v>1119</v>
      </c>
      <c r="B956" t="s">
        <v>2026</v>
      </c>
      <c r="C956" s="1" t="s">
        <v>894</v>
      </c>
      <c r="D956" s="1" t="s">
        <v>922</v>
      </c>
      <c r="E956" s="1" t="s">
        <v>897</v>
      </c>
      <c r="F956" s="1" t="s">
        <v>12</v>
      </c>
      <c r="G956" s="1" t="s">
        <v>4</v>
      </c>
      <c r="H956" s="1" t="s">
        <v>1111</v>
      </c>
      <c r="I956" s="1" t="s">
        <v>931</v>
      </c>
      <c r="J956" s="4">
        <v>1000</v>
      </c>
      <c r="K956" s="108">
        <v>0</v>
      </c>
      <c r="L956" s="4">
        <f t="shared" si="19"/>
        <v>1000</v>
      </c>
    </row>
    <row r="957" spans="1:13" x14ac:dyDescent="0.25">
      <c r="A957" t="s">
        <v>1118</v>
      </c>
      <c r="B957" t="s">
        <v>2026</v>
      </c>
      <c r="C957" s="1" t="s">
        <v>894</v>
      </c>
      <c r="D957" s="1" t="s">
        <v>932</v>
      </c>
      <c r="E957" s="1" t="s">
        <v>51</v>
      </c>
      <c r="F957" s="1" t="s">
        <v>569</v>
      </c>
      <c r="G957" s="1" t="s">
        <v>4</v>
      </c>
      <c r="H957" s="1" t="s">
        <v>1117</v>
      </c>
      <c r="I957" s="1" t="s">
        <v>933</v>
      </c>
      <c r="J957" s="4">
        <v>-370630</v>
      </c>
      <c r="K957" s="108">
        <v>0</v>
      </c>
      <c r="L957" s="4">
        <f t="shared" si="19"/>
        <v>-370630</v>
      </c>
    </row>
    <row r="958" spans="1:13" x14ac:dyDescent="0.25">
      <c r="A958" t="s">
        <v>1119</v>
      </c>
      <c r="B958" t="s">
        <v>2026</v>
      </c>
      <c r="C958" s="1" t="s">
        <v>894</v>
      </c>
      <c r="D958" s="1" t="s">
        <v>932</v>
      </c>
      <c r="E958" s="1" t="s">
        <v>897</v>
      </c>
      <c r="F958" s="1" t="s">
        <v>6</v>
      </c>
      <c r="G958" s="1" t="s">
        <v>4</v>
      </c>
      <c r="H958" s="1" t="s">
        <v>1113</v>
      </c>
      <c r="I958" s="1" t="s">
        <v>935</v>
      </c>
      <c r="J958" s="4">
        <v>2583</v>
      </c>
      <c r="K958" s="108">
        <v>0</v>
      </c>
      <c r="L958" s="4">
        <f t="shared" si="19"/>
        <v>2583</v>
      </c>
      <c r="M958" s="1" t="s">
        <v>2011</v>
      </c>
    </row>
    <row r="959" spans="1:13" x14ac:dyDescent="0.25">
      <c r="A959" t="s">
        <v>1119</v>
      </c>
      <c r="B959" t="s">
        <v>2026</v>
      </c>
      <c r="C959" s="1" t="s">
        <v>894</v>
      </c>
      <c r="D959" s="1" t="s">
        <v>932</v>
      </c>
      <c r="E959" s="1" t="s">
        <v>897</v>
      </c>
      <c r="F959" s="1" t="s">
        <v>8</v>
      </c>
      <c r="G959" s="1" t="s">
        <v>4</v>
      </c>
      <c r="H959" s="1" t="s">
        <v>1113</v>
      </c>
      <c r="I959" s="1" t="s">
        <v>935</v>
      </c>
      <c r="J959" s="4">
        <v>3610</v>
      </c>
      <c r="K959" s="108">
        <v>0</v>
      </c>
      <c r="L959" s="4">
        <f t="shared" si="19"/>
        <v>3610</v>
      </c>
      <c r="M959" s="1" t="s">
        <v>2011</v>
      </c>
    </row>
    <row r="960" spans="1:13" x14ac:dyDescent="0.25">
      <c r="A960" t="s">
        <v>1119</v>
      </c>
      <c r="B960" t="s">
        <v>2026</v>
      </c>
      <c r="C960" s="1" t="s">
        <v>894</v>
      </c>
      <c r="D960" s="1" t="s">
        <v>932</v>
      </c>
      <c r="E960" s="1" t="s">
        <v>897</v>
      </c>
      <c r="F960" s="1" t="s">
        <v>70</v>
      </c>
      <c r="G960" s="1" t="s">
        <v>4</v>
      </c>
      <c r="H960" s="1" t="s">
        <v>1106</v>
      </c>
      <c r="I960" s="1" t="s">
        <v>936</v>
      </c>
      <c r="J960" s="4">
        <v>6231</v>
      </c>
      <c r="K960" s="108">
        <v>0</v>
      </c>
      <c r="L960" s="4">
        <f t="shared" si="19"/>
        <v>6231</v>
      </c>
    </row>
    <row r="961" spans="1:13" x14ac:dyDescent="0.25">
      <c r="A961" t="s">
        <v>1119</v>
      </c>
      <c r="B961" t="s">
        <v>2026</v>
      </c>
      <c r="C961" s="1" t="s">
        <v>894</v>
      </c>
      <c r="D961" s="1" t="s">
        <v>932</v>
      </c>
      <c r="E961" s="1" t="s">
        <v>897</v>
      </c>
      <c r="F961" s="1" t="s">
        <v>426</v>
      </c>
      <c r="G961" s="1" t="s">
        <v>4</v>
      </c>
      <c r="H961" s="1" t="s">
        <v>1106</v>
      </c>
      <c r="I961" s="1" t="s">
        <v>937</v>
      </c>
      <c r="J961" s="4">
        <v>4000</v>
      </c>
      <c r="K961" s="108">
        <v>0</v>
      </c>
      <c r="L961" s="4">
        <f t="shared" si="19"/>
        <v>4000</v>
      </c>
    </row>
    <row r="962" spans="1:13" x14ac:dyDescent="0.25">
      <c r="A962" t="s">
        <v>1119</v>
      </c>
      <c r="B962" t="s">
        <v>2026</v>
      </c>
      <c r="C962" s="1" t="s">
        <v>894</v>
      </c>
      <c r="D962" s="1" t="s">
        <v>932</v>
      </c>
      <c r="E962" s="1" t="s">
        <v>897</v>
      </c>
      <c r="F962" s="1" t="s">
        <v>10</v>
      </c>
      <c r="G962" s="1" t="s">
        <v>4</v>
      </c>
      <c r="H962" s="1" t="s">
        <v>1111</v>
      </c>
      <c r="I962" s="1" t="s">
        <v>934</v>
      </c>
      <c r="J962" s="4">
        <v>283000</v>
      </c>
      <c r="K962" s="108">
        <v>0</v>
      </c>
      <c r="L962" s="4">
        <f t="shared" si="19"/>
        <v>283000</v>
      </c>
    </row>
    <row r="963" spans="1:13" x14ac:dyDescent="0.25">
      <c r="A963" t="s">
        <v>1119</v>
      </c>
      <c r="B963" t="s">
        <v>2026</v>
      </c>
      <c r="C963" s="1" t="s">
        <v>894</v>
      </c>
      <c r="D963" s="1" t="s">
        <v>932</v>
      </c>
      <c r="E963" s="1" t="s">
        <v>897</v>
      </c>
      <c r="F963" s="1" t="s">
        <v>12</v>
      </c>
      <c r="G963" s="1" t="s">
        <v>4</v>
      </c>
      <c r="H963" s="1" t="s">
        <v>1111</v>
      </c>
      <c r="I963" s="1" t="s">
        <v>938</v>
      </c>
      <c r="J963" s="4">
        <v>36661</v>
      </c>
      <c r="K963" s="108">
        <v>0</v>
      </c>
      <c r="L963" s="4">
        <f t="shared" si="19"/>
        <v>36661</v>
      </c>
    </row>
    <row r="964" spans="1:13" x14ac:dyDescent="0.25">
      <c r="A964" t="s">
        <v>1119</v>
      </c>
      <c r="B964" t="s">
        <v>2026</v>
      </c>
      <c r="C964" s="1" t="s">
        <v>894</v>
      </c>
      <c r="D964" s="1" t="s">
        <v>932</v>
      </c>
      <c r="E964" s="1" t="s">
        <v>897</v>
      </c>
      <c r="F964" s="1" t="s">
        <v>77</v>
      </c>
      <c r="G964" s="1" t="s">
        <v>4</v>
      </c>
      <c r="H964" s="1" t="s">
        <v>1111</v>
      </c>
      <c r="I964" s="1" t="s">
        <v>939</v>
      </c>
      <c r="J964" s="4">
        <v>4695</v>
      </c>
      <c r="K964" s="108">
        <v>0</v>
      </c>
      <c r="L964" s="4">
        <f t="shared" si="19"/>
        <v>4695</v>
      </c>
    </row>
    <row r="965" spans="1:13" x14ac:dyDescent="0.25">
      <c r="A965" t="s">
        <v>1119</v>
      </c>
      <c r="B965" t="s">
        <v>2026</v>
      </c>
      <c r="C965" s="1" t="s">
        <v>894</v>
      </c>
      <c r="D965" s="1" t="s">
        <v>932</v>
      </c>
      <c r="E965" s="1" t="s">
        <v>897</v>
      </c>
      <c r="F965" s="1" t="s">
        <v>244</v>
      </c>
      <c r="G965" s="1" t="s">
        <v>4</v>
      </c>
      <c r="H965" s="1" t="s">
        <v>1108</v>
      </c>
      <c r="I965" s="1" t="s">
        <v>940</v>
      </c>
      <c r="J965" s="4">
        <v>17500</v>
      </c>
      <c r="K965" s="108">
        <v>0</v>
      </c>
      <c r="L965" s="4">
        <f t="shared" si="19"/>
        <v>17500</v>
      </c>
    </row>
    <row r="966" spans="1:13" x14ac:dyDescent="0.25">
      <c r="A966" t="s">
        <v>1118</v>
      </c>
      <c r="B966" t="s">
        <v>2026</v>
      </c>
      <c r="C966" s="1" t="s">
        <v>941</v>
      </c>
      <c r="D966" s="1" t="s">
        <v>942</v>
      </c>
      <c r="E966" s="1" t="s">
        <v>51</v>
      </c>
      <c r="F966" s="1" t="s">
        <v>701</v>
      </c>
      <c r="G966" s="1" t="s">
        <v>4</v>
      </c>
      <c r="H966" s="1" t="s">
        <v>1117</v>
      </c>
      <c r="I966" s="1" t="s">
        <v>943</v>
      </c>
      <c r="J966" s="4">
        <v>-204993</v>
      </c>
      <c r="K966" s="108">
        <v>0</v>
      </c>
      <c r="L966" s="4">
        <f t="shared" si="19"/>
        <v>-204993</v>
      </c>
    </row>
    <row r="967" spans="1:13" x14ac:dyDescent="0.25">
      <c r="A967" t="s">
        <v>1119</v>
      </c>
      <c r="B967" t="s">
        <v>2026</v>
      </c>
      <c r="C967" s="1" t="s">
        <v>941</v>
      </c>
      <c r="D967" s="1" t="s">
        <v>942</v>
      </c>
      <c r="E967" s="1" t="s">
        <v>74</v>
      </c>
      <c r="F967" s="1" t="s">
        <v>67</v>
      </c>
      <c r="G967" s="1" t="s">
        <v>4</v>
      </c>
      <c r="H967" s="1" t="s">
        <v>1110</v>
      </c>
      <c r="I967" s="1" t="s">
        <v>944</v>
      </c>
      <c r="J967" s="4">
        <v>2500</v>
      </c>
      <c r="K967" s="108">
        <v>0</v>
      </c>
      <c r="L967" s="4">
        <f t="shared" si="19"/>
        <v>2500</v>
      </c>
    </row>
    <row r="968" spans="1:13" x14ac:dyDescent="0.25">
      <c r="A968" t="s">
        <v>1119</v>
      </c>
      <c r="B968" t="s">
        <v>2026</v>
      </c>
      <c r="C968" s="1" t="s">
        <v>941</v>
      </c>
      <c r="D968" s="1" t="s">
        <v>942</v>
      </c>
      <c r="E968" s="1" t="s">
        <v>74</v>
      </c>
      <c r="F968" s="1" t="s">
        <v>864</v>
      </c>
      <c r="G968" s="1" t="s">
        <v>4</v>
      </c>
      <c r="H968" s="1" t="s">
        <v>1110</v>
      </c>
      <c r="I968" s="1" t="s">
        <v>945</v>
      </c>
      <c r="J968" s="4">
        <v>25000</v>
      </c>
      <c r="K968" s="108">
        <v>0</v>
      </c>
      <c r="L968" s="4">
        <f t="shared" si="19"/>
        <v>25000</v>
      </c>
    </row>
    <row r="969" spans="1:13" x14ac:dyDescent="0.25">
      <c r="A969" t="s">
        <v>1119</v>
      </c>
      <c r="B969" t="s">
        <v>2026</v>
      </c>
      <c r="C969" s="1" t="s">
        <v>941</v>
      </c>
      <c r="D969" s="1" t="s">
        <v>942</v>
      </c>
      <c r="E969" s="1" t="s">
        <v>74</v>
      </c>
      <c r="F969" s="1" t="s">
        <v>548</v>
      </c>
      <c r="G969" s="1" t="s">
        <v>4</v>
      </c>
      <c r="H969" s="1" t="s">
        <v>1110</v>
      </c>
      <c r="I969" s="1" t="s">
        <v>946</v>
      </c>
      <c r="J969" s="4">
        <v>20000</v>
      </c>
      <c r="K969" s="108">
        <v>0</v>
      </c>
      <c r="L969" s="4">
        <f t="shared" si="19"/>
        <v>20000</v>
      </c>
    </row>
    <row r="970" spans="1:13" x14ac:dyDescent="0.25">
      <c r="A970" t="s">
        <v>1119</v>
      </c>
      <c r="B970" t="s">
        <v>2026</v>
      </c>
      <c r="C970" s="1" t="s">
        <v>941</v>
      </c>
      <c r="D970" s="1" t="s">
        <v>942</v>
      </c>
      <c r="E970" s="1" t="s">
        <v>74</v>
      </c>
      <c r="F970" s="1" t="s">
        <v>6</v>
      </c>
      <c r="G970" s="1" t="s">
        <v>4</v>
      </c>
      <c r="H970" s="1" t="s">
        <v>1113</v>
      </c>
      <c r="I970" s="1" t="s">
        <v>947</v>
      </c>
      <c r="J970" s="4">
        <v>9997</v>
      </c>
      <c r="K970" s="108">
        <v>0</v>
      </c>
      <c r="L970" s="4">
        <f t="shared" si="19"/>
        <v>9997</v>
      </c>
      <c r="M970" s="1" t="s">
        <v>2011</v>
      </c>
    </row>
    <row r="971" spans="1:13" x14ac:dyDescent="0.25">
      <c r="A971" t="s">
        <v>1119</v>
      </c>
      <c r="B971" t="s">
        <v>2026</v>
      </c>
      <c r="C971" s="1" t="s">
        <v>941</v>
      </c>
      <c r="D971" s="1" t="s">
        <v>942</v>
      </c>
      <c r="E971" s="1" t="s">
        <v>74</v>
      </c>
      <c r="F971" s="1" t="s">
        <v>8</v>
      </c>
      <c r="G971" s="1" t="s">
        <v>4</v>
      </c>
      <c r="H971" s="1" t="s">
        <v>1113</v>
      </c>
      <c r="I971" s="1" t="s">
        <v>948</v>
      </c>
      <c r="J971" s="4">
        <v>2477</v>
      </c>
      <c r="K971" s="108">
        <v>0</v>
      </c>
      <c r="L971" s="4">
        <f t="shared" si="19"/>
        <v>2477</v>
      </c>
      <c r="M971" s="1" t="s">
        <v>2011</v>
      </c>
    </row>
    <row r="972" spans="1:13" x14ac:dyDescent="0.25">
      <c r="A972" t="s">
        <v>1119</v>
      </c>
      <c r="B972" t="s">
        <v>2026</v>
      </c>
      <c r="C972" s="1" t="s">
        <v>941</v>
      </c>
      <c r="D972" s="1" t="s">
        <v>942</v>
      </c>
      <c r="E972" s="1" t="s">
        <v>74</v>
      </c>
      <c r="F972" s="1" t="s">
        <v>70</v>
      </c>
      <c r="G972" s="1" t="s">
        <v>4</v>
      </c>
      <c r="H972" s="1" t="s">
        <v>1106</v>
      </c>
      <c r="I972" s="1" t="s">
        <v>949</v>
      </c>
      <c r="J972" s="4">
        <v>9500</v>
      </c>
      <c r="K972" s="108">
        <v>0</v>
      </c>
      <c r="L972" s="4">
        <f t="shared" si="19"/>
        <v>9500</v>
      </c>
    </row>
    <row r="973" spans="1:13" x14ac:dyDescent="0.25">
      <c r="A973" t="s">
        <v>1119</v>
      </c>
      <c r="B973" t="s">
        <v>2026</v>
      </c>
      <c r="C973" s="1" t="s">
        <v>941</v>
      </c>
      <c r="D973" s="1" t="s">
        <v>942</v>
      </c>
      <c r="E973" s="1" t="s">
        <v>74</v>
      </c>
      <c r="F973" s="1" t="s">
        <v>426</v>
      </c>
      <c r="G973" s="1" t="s">
        <v>4</v>
      </c>
      <c r="H973" s="1" t="s">
        <v>1106</v>
      </c>
      <c r="I973" s="1" t="s">
        <v>950</v>
      </c>
      <c r="J973" s="4">
        <v>1700</v>
      </c>
      <c r="K973" s="108">
        <v>0</v>
      </c>
      <c r="L973" s="4">
        <f t="shared" si="19"/>
        <v>1700</v>
      </c>
    </row>
    <row r="974" spans="1:13" x14ac:dyDescent="0.25">
      <c r="A974" t="s">
        <v>1119</v>
      </c>
      <c r="B974" t="s">
        <v>2026</v>
      </c>
      <c r="C974" s="1" t="s">
        <v>941</v>
      </c>
      <c r="D974" s="1" t="s">
        <v>942</v>
      </c>
      <c r="E974" s="1" t="s">
        <v>74</v>
      </c>
      <c r="F974" s="1" t="s">
        <v>10</v>
      </c>
      <c r="G974" s="1" t="s">
        <v>4</v>
      </c>
      <c r="H974" s="1" t="s">
        <v>1111</v>
      </c>
      <c r="I974" s="1" t="s">
        <v>951</v>
      </c>
      <c r="J974" s="4">
        <v>93812</v>
      </c>
      <c r="K974" s="108">
        <v>0</v>
      </c>
      <c r="L974" s="4">
        <f t="shared" si="19"/>
        <v>93812</v>
      </c>
    </row>
    <row r="975" spans="1:13" x14ac:dyDescent="0.25">
      <c r="A975" t="s">
        <v>1119</v>
      </c>
      <c r="B975" t="s">
        <v>2026</v>
      </c>
      <c r="C975" s="1" t="s">
        <v>941</v>
      </c>
      <c r="D975" s="1" t="s">
        <v>942</v>
      </c>
      <c r="E975" s="1" t="s">
        <v>74</v>
      </c>
      <c r="F975" s="1" t="s">
        <v>12</v>
      </c>
      <c r="G975" s="1" t="s">
        <v>4</v>
      </c>
      <c r="H975" s="1" t="s">
        <v>1111</v>
      </c>
      <c r="I975" s="1" t="s">
        <v>952</v>
      </c>
      <c r="J975" s="4">
        <v>300</v>
      </c>
      <c r="K975" s="108">
        <v>0</v>
      </c>
      <c r="L975" s="4">
        <f t="shared" si="19"/>
        <v>300</v>
      </c>
    </row>
    <row r="976" spans="1:13" x14ac:dyDescent="0.25">
      <c r="A976" t="s">
        <v>1119</v>
      </c>
      <c r="B976" t="s">
        <v>2026</v>
      </c>
      <c r="C976" s="1" t="s">
        <v>941</v>
      </c>
      <c r="D976" s="1" t="s">
        <v>942</v>
      </c>
      <c r="E976" s="1" t="s">
        <v>74</v>
      </c>
      <c r="F976" s="1" t="s">
        <v>77</v>
      </c>
      <c r="G976" s="1" t="s">
        <v>4</v>
      </c>
      <c r="H976" s="1" t="s">
        <v>1111</v>
      </c>
      <c r="I976" s="1" t="s">
        <v>953</v>
      </c>
      <c r="J976" s="4">
        <v>2500</v>
      </c>
      <c r="K976" s="108">
        <v>0</v>
      </c>
      <c r="L976" s="4">
        <f t="shared" si="19"/>
        <v>2500</v>
      </c>
    </row>
    <row r="977" spans="1:13" x14ac:dyDescent="0.25">
      <c r="A977" t="s">
        <v>1119</v>
      </c>
      <c r="B977" t="s">
        <v>2026</v>
      </c>
      <c r="C977" s="1" t="s">
        <v>941</v>
      </c>
      <c r="D977" s="1" t="s">
        <v>942</v>
      </c>
      <c r="E977" s="1" t="s">
        <v>74</v>
      </c>
      <c r="F977" s="1" t="s">
        <v>873</v>
      </c>
      <c r="G977" s="1" t="s">
        <v>4</v>
      </c>
      <c r="H977" s="1" t="s">
        <v>1115</v>
      </c>
      <c r="I977" s="1" t="s">
        <v>954</v>
      </c>
      <c r="J977" s="4">
        <v>6150</v>
      </c>
      <c r="K977" s="108">
        <v>0</v>
      </c>
      <c r="L977" s="4">
        <f t="shared" si="19"/>
        <v>6150</v>
      </c>
    </row>
    <row r="978" spans="1:13" x14ac:dyDescent="0.25">
      <c r="A978" t="s">
        <v>1118</v>
      </c>
      <c r="B978" t="s">
        <v>2028</v>
      </c>
      <c r="C978" s="1" t="s">
        <v>955</v>
      </c>
      <c r="D978" s="1" t="s">
        <v>956</v>
      </c>
      <c r="E978" s="1" t="s">
        <v>51</v>
      </c>
      <c r="F978" s="1" t="s">
        <v>957</v>
      </c>
      <c r="G978" s="1" t="s">
        <v>4</v>
      </c>
      <c r="H978" s="1" t="s">
        <v>1117</v>
      </c>
      <c r="I978" s="1" t="s">
        <v>958</v>
      </c>
      <c r="J978" s="4">
        <v>-15000</v>
      </c>
      <c r="K978" s="108">
        <v>0</v>
      </c>
      <c r="L978" s="4">
        <f t="shared" si="19"/>
        <v>-15000</v>
      </c>
      <c r="M978" s="1" t="s">
        <v>2015</v>
      </c>
    </row>
    <row r="979" spans="1:13" x14ac:dyDescent="0.25">
      <c r="A979" t="s">
        <v>1119</v>
      </c>
      <c r="B979" t="s">
        <v>2028</v>
      </c>
      <c r="C979" s="1" t="s">
        <v>955</v>
      </c>
      <c r="D979" s="1" t="s">
        <v>956</v>
      </c>
      <c r="E979" s="1" t="s">
        <v>49</v>
      </c>
      <c r="F979" s="1" t="s">
        <v>70</v>
      </c>
      <c r="G979" s="1" t="s">
        <v>4</v>
      </c>
      <c r="H979" s="1" t="s">
        <v>1106</v>
      </c>
      <c r="I979" s="1" t="s">
        <v>959</v>
      </c>
      <c r="J979" s="4">
        <v>2000</v>
      </c>
      <c r="K979" s="108">
        <v>0</v>
      </c>
      <c r="L979" s="4">
        <f t="shared" si="19"/>
        <v>2000</v>
      </c>
      <c r="M979" s="1" t="s">
        <v>2015</v>
      </c>
    </row>
    <row r="980" spans="1:13" x14ac:dyDescent="0.25">
      <c r="A980" t="s">
        <v>1119</v>
      </c>
      <c r="B980" t="s">
        <v>2028</v>
      </c>
      <c r="C980" s="1" t="s">
        <v>955</v>
      </c>
      <c r="D980" s="1" t="s">
        <v>956</v>
      </c>
      <c r="E980" s="1" t="s">
        <v>960</v>
      </c>
      <c r="F980" s="1" t="s">
        <v>426</v>
      </c>
      <c r="G980" s="1" t="s">
        <v>4</v>
      </c>
      <c r="H980" s="1" t="s">
        <v>1106</v>
      </c>
      <c r="I980" s="1" t="s">
        <v>961</v>
      </c>
      <c r="J980" s="4">
        <v>1000</v>
      </c>
      <c r="K980" s="108">
        <v>0</v>
      </c>
      <c r="L980" s="4">
        <f t="shared" si="19"/>
        <v>1000</v>
      </c>
      <c r="M980" s="1" t="s">
        <v>2015</v>
      </c>
    </row>
    <row r="981" spans="1:13" x14ac:dyDescent="0.25">
      <c r="A981" t="s">
        <v>1119</v>
      </c>
      <c r="B981" t="s">
        <v>2028</v>
      </c>
      <c r="C981" s="1" t="s">
        <v>955</v>
      </c>
      <c r="D981" s="1" t="s">
        <v>956</v>
      </c>
      <c r="E981" s="1" t="s">
        <v>960</v>
      </c>
      <c r="F981" s="1" t="s">
        <v>10</v>
      </c>
      <c r="G981" s="1" t="s">
        <v>4</v>
      </c>
      <c r="H981" s="1" t="s">
        <v>1111</v>
      </c>
      <c r="I981" s="1" t="s">
        <v>962</v>
      </c>
      <c r="J981" s="4">
        <v>2000</v>
      </c>
      <c r="K981" s="108">
        <v>0</v>
      </c>
      <c r="L981" s="4">
        <f t="shared" si="19"/>
        <v>2000</v>
      </c>
      <c r="M981" s="1" t="s">
        <v>2015</v>
      </c>
    </row>
    <row r="982" spans="1:13" x14ac:dyDescent="0.25">
      <c r="A982" t="s">
        <v>1119</v>
      </c>
      <c r="B982" t="s">
        <v>2028</v>
      </c>
      <c r="C982" s="1" t="s">
        <v>955</v>
      </c>
      <c r="D982" s="1" t="s">
        <v>956</v>
      </c>
      <c r="E982" s="1" t="s">
        <v>960</v>
      </c>
      <c r="F982" s="1" t="s">
        <v>12</v>
      </c>
      <c r="G982" s="1" t="s">
        <v>4</v>
      </c>
      <c r="H982" s="1" t="s">
        <v>1111</v>
      </c>
      <c r="I982" s="1" t="s">
        <v>963</v>
      </c>
      <c r="J982" s="4">
        <v>10000</v>
      </c>
      <c r="K982" s="108">
        <v>0</v>
      </c>
      <c r="L982" s="4">
        <f t="shared" si="19"/>
        <v>10000</v>
      </c>
      <c r="M982" s="1" t="s">
        <v>2015</v>
      </c>
    </row>
    <row r="983" spans="1:13" x14ac:dyDescent="0.25">
      <c r="A983" t="s">
        <v>1118</v>
      </c>
      <c r="B983" t="s">
        <v>2025</v>
      </c>
      <c r="C983" s="1" t="s">
        <v>955</v>
      </c>
      <c r="D983" s="1" t="s">
        <v>50</v>
      </c>
      <c r="E983" s="1" t="s">
        <v>51</v>
      </c>
      <c r="F983" s="1" t="s">
        <v>964</v>
      </c>
      <c r="G983" s="1" t="s">
        <v>4</v>
      </c>
      <c r="H983" s="1" t="s">
        <v>1117</v>
      </c>
      <c r="I983" s="1" t="s">
        <v>54</v>
      </c>
      <c r="J983" s="4">
        <v>-295194</v>
      </c>
      <c r="K983" s="108">
        <v>0</v>
      </c>
      <c r="L983" s="4">
        <f t="shared" si="19"/>
        <v>-295194</v>
      </c>
      <c r="M983" s="1" t="s">
        <v>2015</v>
      </c>
    </row>
    <row r="984" spans="1:13" x14ac:dyDescent="0.25">
      <c r="A984" t="s">
        <v>1118</v>
      </c>
      <c r="B984" t="s">
        <v>2025</v>
      </c>
      <c r="C984" s="1" t="s">
        <v>955</v>
      </c>
      <c r="D984" s="1" t="s">
        <v>50</v>
      </c>
      <c r="E984" s="1" t="s">
        <v>51</v>
      </c>
      <c r="F984" s="1" t="s">
        <v>52</v>
      </c>
      <c r="G984" s="1" t="s">
        <v>4</v>
      </c>
      <c r="H984" s="1" t="s">
        <v>1117</v>
      </c>
      <c r="I984" s="1" t="s">
        <v>54</v>
      </c>
      <c r="J984" s="4">
        <v>-150000</v>
      </c>
      <c r="K984" s="108">
        <v>0</v>
      </c>
      <c r="L984" s="4">
        <f t="shared" si="19"/>
        <v>-150000</v>
      </c>
      <c r="M984" s="1" t="s">
        <v>2015</v>
      </c>
    </row>
    <row r="985" spans="1:13" x14ac:dyDescent="0.25">
      <c r="A985" t="s">
        <v>1119</v>
      </c>
      <c r="B985" t="s">
        <v>2025</v>
      </c>
      <c r="C985" s="1" t="s">
        <v>955</v>
      </c>
      <c r="D985" s="1" t="s">
        <v>50</v>
      </c>
      <c r="E985" s="1" t="s">
        <v>55</v>
      </c>
      <c r="F985" s="1" t="s">
        <v>67</v>
      </c>
      <c r="G985" s="1" t="s">
        <v>4</v>
      </c>
      <c r="H985" s="1" t="s">
        <v>1110</v>
      </c>
      <c r="I985" s="1" t="s">
        <v>54</v>
      </c>
      <c r="J985" s="4">
        <v>3500</v>
      </c>
      <c r="K985" s="108">
        <v>0</v>
      </c>
      <c r="L985" s="4">
        <f t="shared" si="19"/>
        <v>3500</v>
      </c>
      <c r="M985" s="1" t="s">
        <v>2015</v>
      </c>
    </row>
    <row r="986" spans="1:13" x14ac:dyDescent="0.25">
      <c r="A986" t="s">
        <v>1119</v>
      </c>
      <c r="B986" t="s">
        <v>2025</v>
      </c>
      <c r="C986" s="1" t="s">
        <v>955</v>
      </c>
      <c r="D986" s="1" t="s">
        <v>50</v>
      </c>
      <c r="E986" s="1" t="s">
        <v>55</v>
      </c>
      <c r="F986" s="1" t="s">
        <v>29</v>
      </c>
      <c r="G986" s="1" t="s">
        <v>4</v>
      </c>
      <c r="H986" s="1" t="s">
        <v>1110</v>
      </c>
      <c r="I986" s="1" t="s">
        <v>54</v>
      </c>
      <c r="J986" s="4">
        <v>5000</v>
      </c>
      <c r="K986" s="108">
        <v>0</v>
      </c>
      <c r="L986" s="4">
        <f t="shared" si="19"/>
        <v>5000</v>
      </c>
      <c r="M986" s="1" t="s">
        <v>2015</v>
      </c>
    </row>
    <row r="987" spans="1:13" x14ac:dyDescent="0.25">
      <c r="A987" t="s">
        <v>1119</v>
      </c>
      <c r="B987" t="s">
        <v>2025</v>
      </c>
      <c r="C987" s="1" t="s">
        <v>955</v>
      </c>
      <c r="D987" s="1" t="s">
        <v>50</v>
      </c>
      <c r="E987" s="1" t="s">
        <v>55</v>
      </c>
      <c r="F987" s="1" t="s">
        <v>6</v>
      </c>
      <c r="G987" s="1" t="s">
        <v>4</v>
      </c>
      <c r="H987" s="1" t="s">
        <v>1113</v>
      </c>
      <c r="I987" s="1" t="s">
        <v>54</v>
      </c>
      <c r="J987" s="4">
        <v>17397</v>
      </c>
      <c r="K987" s="108">
        <v>0</v>
      </c>
      <c r="L987" s="4">
        <f t="shared" si="19"/>
        <v>17397</v>
      </c>
      <c r="M987" s="1" t="s">
        <v>2011</v>
      </c>
    </row>
    <row r="988" spans="1:13" x14ac:dyDescent="0.25">
      <c r="A988" t="s">
        <v>1119</v>
      </c>
      <c r="B988" t="s">
        <v>2025</v>
      </c>
      <c r="C988" s="1" t="s">
        <v>955</v>
      </c>
      <c r="D988" s="1" t="s">
        <v>50</v>
      </c>
      <c r="E988" s="1" t="s">
        <v>55</v>
      </c>
      <c r="F988" s="1" t="s">
        <v>8</v>
      </c>
      <c r="G988" s="1" t="s">
        <v>4</v>
      </c>
      <c r="H988" s="1" t="s">
        <v>1113</v>
      </c>
      <c r="I988" s="1" t="s">
        <v>54</v>
      </c>
      <c r="J988" s="4">
        <v>22563</v>
      </c>
      <c r="K988" s="108">
        <v>0</v>
      </c>
      <c r="L988" s="4">
        <f t="shared" si="19"/>
        <v>22563</v>
      </c>
      <c r="M988" s="1" t="s">
        <v>2011</v>
      </c>
    </row>
    <row r="989" spans="1:13" x14ac:dyDescent="0.25">
      <c r="A989" t="s">
        <v>1119</v>
      </c>
      <c r="B989" t="s">
        <v>2025</v>
      </c>
      <c r="C989" s="1" t="s">
        <v>955</v>
      </c>
      <c r="D989" s="1" t="s">
        <v>50</v>
      </c>
      <c r="E989" s="1" t="s">
        <v>55</v>
      </c>
      <c r="F989" s="1" t="s">
        <v>70</v>
      </c>
      <c r="G989" s="1" t="s">
        <v>4</v>
      </c>
      <c r="H989" s="1" t="s">
        <v>1106</v>
      </c>
      <c r="I989" s="1" t="s">
        <v>54</v>
      </c>
      <c r="J989" s="4">
        <v>11500</v>
      </c>
      <c r="K989" s="108">
        <v>0</v>
      </c>
      <c r="L989" s="4">
        <f t="shared" si="19"/>
        <v>11500</v>
      </c>
      <c r="M989" s="1" t="s">
        <v>2015</v>
      </c>
    </row>
    <row r="990" spans="1:13" x14ac:dyDescent="0.25">
      <c r="A990" t="s">
        <v>1119</v>
      </c>
      <c r="B990" t="s">
        <v>2025</v>
      </c>
      <c r="C990" s="1" t="s">
        <v>955</v>
      </c>
      <c r="D990" s="1" t="s">
        <v>50</v>
      </c>
      <c r="E990" s="1" t="s">
        <v>55</v>
      </c>
      <c r="F990" s="1" t="s">
        <v>10</v>
      </c>
      <c r="G990" s="1" t="s">
        <v>4</v>
      </c>
      <c r="H990" s="1" t="s">
        <v>1111</v>
      </c>
      <c r="I990" s="1" t="s">
        <v>54</v>
      </c>
      <c r="J990" s="4">
        <v>152000</v>
      </c>
      <c r="K990" s="108">
        <v>0</v>
      </c>
      <c r="L990" s="4">
        <f t="shared" si="19"/>
        <v>152000</v>
      </c>
      <c r="M990" s="1" t="s">
        <v>2015</v>
      </c>
    </row>
    <row r="991" spans="1:13" x14ac:dyDescent="0.25">
      <c r="A991" t="s">
        <v>1119</v>
      </c>
      <c r="B991" t="s">
        <v>2025</v>
      </c>
      <c r="C991" s="1" t="s">
        <v>955</v>
      </c>
      <c r="D991" s="1" t="s">
        <v>50</v>
      </c>
      <c r="E991" s="1" t="s">
        <v>55</v>
      </c>
      <c r="F991" s="1" t="s">
        <v>12</v>
      </c>
      <c r="G991" s="1" t="s">
        <v>4</v>
      </c>
      <c r="H991" s="1" t="s">
        <v>1111</v>
      </c>
      <c r="I991" s="1" t="s">
        <v>54</v>
      </c>
      <c r="J991" s="4">
        <v>1500</v>
      </c>
      <c r="K991" s="108">
        <v>0</v>
      </c>
      <c r="L991" s="4">
        <f t="shared" si="19"/>
        <v>1500</v>
      </c>
      <c r="M991" s="1" t="s">
        <v>2015</v>
      </c>
    </row>
    <row r="992" spans="1:13" x14ac:dyDescent="0.25">
      <c r="A992" t="s">
        <v>1119</v>
      </c>
      <c r="B992" t="s">
        <v>2025</v>
      </c>
      <c r="C992" s="1" t="s">
        <v>955</v>
      </c>
      <c r="D992" s="1" t="s">
        <v>50</v>
      </c>
      <c r="E992" s="1" t="s">
        <v>55</v>
      </c>
      <c r="F992" s="1" t="s">
        <v>965</v>
      </c>
      <c r="G992" s="1" t="s">
        <v>4</v>
      </c>
      <c r="H992" s="1" t="s">
        <v>1111</v>
      </c>
      <c r="I992" s="1" t="s">
        <v>54</v>
      </c>
      <c r="J992" s="4">
        <v>4163</v>
      </c>
      <c r="K992" s="108">
        <v>0</v>
      </c>
      <c r="L992" s="4">
        <f t="shared" si="19"/>
        <v>4163</v>
      </c>
      <c r="M992" s="1" t="s">
        <v>2015</v>
      </c>
    </row>
    <row r="993" spans="1:13" x14ac:dyDescent="0.25">
      <c r="A993" t="s">
        <v>1119</v>
      </c>
      <c r="B993" t="s">
        <v>2025</v>
      </c>
      <c r="C993" s="1" t="s">
        <v>955</v>
      </c>
      <c r="D993" s="1" t="s">
        <v>50</v>
      </c>
      <c r="E993" s="1" t="s">
        <v>55</v>
      </c>
      <c r="F993" s="1" t="s">
        <v>335</v>
      </c>
      <c r="G993" s="1" t="s">
        <v>4</v>
      </c>
      <c r="H993" s="1" t="s">
        <v>1108</v>
      </c>
      <c r="I993" s="1" t="s">
        <v>54</v>
      </c>
      <c r="J993" s="4">
        <v>81750</v>
      </c>
      <c r="K993" s="108">
        <v>0</v>
      </c>
      <c r="L993" s="4">
        <f t="shared" si="19"/>
        <v>81750</v>
      </c>
      <c r="M993" s="1" t="s">
        <v>2015</v>
      </c>
    </row>
    <row r="994" spans="1:13" x14ac:dyDescent="0.25">
      <c r="A994" t="s">
        <v>1119</v>
      </c>
      <c r="B994" t="s">
        <v>2025</v>
      </c>
      <c r="C994" s="1" t="s">
        <v>955</v>
      </c>
      <c r="D994" s="1" t="s">
        <v>50</v>
      </c>
      <c r="E994" s="1" t="s">
        <v>55</v>
      </c>
      <c r="F994" s="1" t="s">
        <v>966</v>
      </c>
      <c r="G994" s="1" t="s">
        <v>4</v>
      </c>
      <c r="H994" s="1" t="s">
        <v>1108</v>
      </c>
      <c r="I994" s="1" t="s">
        <v>54</v>
      </c>
      <c r="J994" s="4">
        <v>17960</v>
      </c>
      <c r="K994" s="108">
        <v>0</v>
      </c>
      <c r="L994" s="4">
        <f t="shared" si="19"/>
        <v>17960</v>
      </c>
      <c r="M994" s="1" t="s">
        <v>2015</v>
      </c>
    </row>
    <row r="995" spans="1:13" x14ac:dyDescent="0.25">
      <c r="A995" t="s">
        <v>1119</v>
      </c>
      <c r="B995" t="s">
        <v>2025</v>
      </c>
      <c r="C995" s="1" t="s">
        <v>955</v>
      </c>
      <c r="D995" s="1" t="s">
        <v>50</v>
      </c>
      <c r="E995" s="1" t="s">
        <v>55</v>
      </c>
      <c r="F995" s="1" t="s">
        <v>244</v>
      </c>
      <c r="G995" s="1" t="s">
        <v>4</v>
      </c>
      <c r="H995" s="1" t="s">
        <v>1108</v>
      </c>
      <c r="I995" s="1" t="s">
        <v>54</v>
      </c>
      <c r="J995" s="4">
        <v>44700</v>
      </c>
      <c r="K995" s="108">
        <v>0</v>
      </c>
      <c r="L995" s="4">
        <f t="shared" ref="L995:L1056" si="20">J995-K995</f>
        <v>44700</v>
      </c>
      <c r="M995" s="1" t="s">
        <v>2015</v>
      </c>
    </row>
    <row r="996" spans="1:13" x14ac:dyDescent="0.25">
      <c r="A996" t="s">
        <v>1118</v>
      </c>
      <c r="B996" t="s">
        <v>2025</v>
      </c>
      <c r="C996" s="1" t="s">
        <v>955</v>
      </c>
      <c r="D996" s="1" t="s">
        <v>61</v>
      </c>
      <c r="E996" s="1" t="s">
        <v>51</v>
      </c>
      <c r="F996" s="1" t="s">
        <v>52</v>
      </c>
      <c r="G996" s="1" t="s">
        <v>4</v>
      </c>
      <c r="H996" s="1" t="s">
        <v>1117</v>
      </c>
      <c r="I996" s="1" t="s">
        <v>62</v>
      </c>
      <c r="J996" s="4">
        <v>-164512</v>
      </c>
      <c r="K996" s="108">
        <v>0</v>
      </c>
      <c r="L996" s="4">
        <f t="shared" si="20"/>
        <v>-164512</v>
      </c>
      <c r="M996" s="1" t="s">
        <v>2015</v>
      </c>
    </row>
    <row r="997" spans="1:13" x14ac:dyDescent="0.25">
      <c r="A997" t="s">
        <v>1119</v>
      </c>
      <c r="B997" t="s">
        <v>2025</v>
      </c>
      <c r="C997" s="1" t="s">
        <v>955</v>
      </c>
      <c r="D997" s="1" t="s">
        <v>61</v>
      </c>
      <c r="E997" s="1" t="s">
        <v>230</v>
      </c>
      <c r="F997" s="1" t="s">
        <v>426</v>
      </c>
      <c r="G997" s="1" t="s">
        <v>4</v>
      </c>
      <c r="H997" s="1" t="s">
        <v>1106</v>
      </c>
      <c r="I997" s="1" t="s">
        <v>62</v>
      </c>
      <c r="J997" s="4">
        <v>200</v>
      </c>
      <c r="K997" s="108">
        <v>0</v>
      </c>
      <c r="L997" s="4">
        <f t="shared" si="20"/>
        <v>200</v>
      </c>
      <c r="M997" s="1" t="s">
        <v>2015</v>
      </c>
    </row>
    <row r="998" spans="1:13" x14ac:dyDescent="0.25">
      <c r="A998" t="s">
        <v>1119</v>
      </c>
      <c r="B998" t="s">
        <v>2025</v>
      </c>
      <c r="C998" s="1" t="s">
        <v>955</v>
      </c>
      <c r="D998" s="1" t="s">
        <v>61</v>
      </c>
      <c r="E998" s="1" t="s">
        <v>351</v>
      </c>
      <c r="F998" s="1" t="s">
        <v>426</v>
      </c>
      <c r="G998" s="1" t="s">
        <v>4</v>
      </c>
      <c r="H998" s="1" t="s">
        <v>1106</v>
      </c>
      <c r="I998" s="1" t="s">
        <v>62</v>
      </c>
      <c r="J998" s="4">
        <v>400</v>
      </c>
      <c r="K998" s="108">
        <v>0</v>
      </c>
      <c r="L998" s="4">
        <f t="shared" si="20"/>
        <v>400</v>
      </c>
      <c r="M998" s="1" t="s">
        <v>2015</v>
      </c>
    </row>
    <row r="999" spans="1:13" x14ac:dyDescent="0.25">
      <c r="A999" t="s">
        <v>1119</v>
      </c>
      <c r="B999" t="s">
        <v>2025</v>
      </c>
      <c r="C999" s="1" t="s">
        <v>955</v>
      </c>
      <c r="D999" s="1" t="s">
        <v>61</v>
      </c>
      <c r="E999" s="1" t="s">
        <v>196</v>
      </c>
      <c r="F999" s="1" t="s">
        <v>426</v>
      </c>
      <c r="G999" s="1" t="s">
        <v>4</v>
      </c>
      <c r="H999" s="1" t="s">
        <v>1106</v>
      </c>
      <c r="I999" s="1" t="s">
        <v>62</v>
      </c>
      <c r="J999" s="4">
        <v>100</v>
      </c>
      <c r="K999" s="108">
        <v>0</v>
      </c>
      <c r="L999" s="4">
        <f t="shared" si="20"/>
        <v>100</v>
      </c>
      <c r="M999" s="1" t="s">
        <v>2015</v>
      </c>
    </row>
    <row r="1000" spans="1:13" x14ac:dyDescent="0.25">
      <c r="A1000" t="s">
        <v>1119</v>
      </c>
      <c r="B1000" t="s">
        <v>2025</v>
      </c>
      <c r="C1000" s="1" t="s">
        <v>955</v>
      </c>
      <c r="D1000" s="1" t="s">
        <v>61</v>
      </c>
      <c r="E1000" s="1" t="s">
        <v>18</v>
      </c>
      <c r="F1000" s="1" t="s">
        <v>426</v>
      </c>
      <c r="G1000" s="1" t="s">
        <v>4</v>
      </c>
      <c r="H1000" s="1" t="s">
        <v>1106</v>
      </c>
      <c r="I1000" s="1" t="s">
        <v>62</v>
      </c>
      <c r="J1000" s="4">
        <v>400</v>
      </c>
      <c r="K1000" s="108">
        <v>0</v>
      </c>
      <c r="L1000" s="4">
        <f t="shared" si="20"/>
        <v>400</v>
      </c>
      <c r="M1000" s="1" t="s">
        <v>2015</v>
      </c>
    </row>
    <row r="1001" spans="1:13" x14ac:dyDescent="0.25">
      <c r="A1001" t="s">
        <v>1119</v>
      </c>
      <c r="B1001" t="s">
        <v>2025</v>
      </c>
      <c r="C1001" s="1" t="s">
        <v>955</v>
      </c>
      <c r="D1001" s="1" t="s">
        <v>61</v>
      </c>
      <c r="E1001" s="1" t="s">
        <v>28</v>
      </c>
      <c r="F1001" s="1" t="s">
        <v>426</v>
      </c>
      <c r="G1001" s="1" t="s">
        <v>4</v>
      </c>
      <c r="H1001" s="1" t="s">
        <v>1106</v>
      </c>
      <c r="I1001" s="1" t="s">
        <v>62</v>
      </c>
      <c r="J1001" s="4">
        <v>100</v>
      </c>
      <c r="K1001" s="108">
        <v>0</v>
      </c>
      <c r="L1001" s="4">
        <f t="shared" si="20"/>
        <v>100</v>
      </c>
      <c r="M1001" s="1" t="s">
        <v>2015</v>
      </c>
    </row>
    <row r="1002" spans="1:13" x14ac:dyDescent="0.25">
      <c r="A1002" t="s">
        <v>1119</v>
      </c>
      <c r="B1002" t="s">
        <v>2025</v>
      </c>
      <c r="C1002" s="1" t="s">
        <v>955</v>
      </c>
      <c r="D1002" s="1" t="s">
        <v>61</v>
      </c>
      <c r="E1002" s="1" t="s">
        <v>967</v>
      </c>
      <c r="F1002" s="1" t="s">
        <v>426</v>
      </c>
      <c r="G1002" s="1" t="s">
        <v>4</v>
      </c>
      <c r="H1002" s="1" t="s">
        <v>1106</v>
      </c>
      <c r="I1002" s="1" t="s">
        <v>62</v>
      </c>
      <c r="J1002" s="4">
        <v>100</v>
      </c>
      <c r="K1002" s="108">
        <v>0</v>
      </c>
      <c r="L1002" s="4">
        <f t="shared" si="20"/>
        <v>100</v>
      </c>
      <c r="M1002" s="1" t="s">
        <v>2015</v>
      </c>
    </row>
    <row r="1003" spans="1:13" x14ac:dyDescent="0.25">
      <c r="A1003" t="s">
        <v>1119</v>
      </c>
      <c r="B1003" t="s">
        <v>2025</v>
      </c>
      <c r="C1003" s="1" t="s">
        <v>955</v>
      </c>
      <c r="D1003" s="1" t="s">
        <v>61</v>
      </c>
      <c r="E1003" s="1" t="s">
        <v>57</v>
      </c>
      <c r="F1003" s="1" t="s">
        <v>29</v>
      </c>
      <c r="G1003" s="1" t="s">
        <v>4</v>
      </c>
      <c r="H1003" s="1" t="s">
        <v>1110</v>
      </c>
      <c r="I1003" s="1" t="s">
        <v>62</v>
      </c>
      <c r="J1003" s="4">
        <v>2000</v>
      </c>
      <c r="K1003" s="108">
        <v>0</v>
      </c>
      <c r="L1003" s="4">
        <f t="shared" si="20"/>
        <v>2000</v>
      </c>
      <c r="M1003" s="1" t="s">
        <v>2015</v>
      </c>
    </row>
    <row r="1004" spans="1:13" x14ac:dyDescent="0.25">
      <c r="A1004" t="s">
        <v>1119</v>
      </c>
      <c r="B1004" t="s">
        <v>2025</v>
      </c>
      <c r="C1004" s="1" t="s">
        <v>955</v>
      </c>
      <c r="D1004" s="1" t="s">
        <v>61</v>
      </c>
      <c r="E1004" s="1" t="s">
        <v>57</v>
      </c>
      <c r="F1004" s="1" t="s">
        <v>6</v>
      </c>
      <c r="G1004" s="1" t="s">
        <v>4</v>
      </c>
      <c r="H1004" s="1" t="s">
        <v>1113</v>
      </c>
      <c r="I1004" s="1" t="s">
        <v>62</v>
      </c>
      <c r="J1004" s="4">
        <v>743</v>
      </c>
      <c r="K1004" s="108">
        <v>0</v>
      </c>
      <c r="L1004" s="4">
        <f t="shared" si="20"/>
        <v>743</v>
      </c>
      <c r="M1004" s="1" t="s">
        <v>2011</v>
      </c>
    </row>
    <row r="1005" spans="1:13" x14ac:dyDescent="0.25">
      <c r="A1005" t="s">
        <v>1119</v>
      </c>
      <c r="B1005" t="s">
        <v>2025</v>
      </c>
      <c r="C1005" s="1" t="s">
        <v>955</v>
      </c>
      <c r="D1005" s="1" t="s">
        <v>61</v>
      </c>
      <c r="E1005" s="1" t="s">
        <v>57</v>
      </c>
      <c r="F1005" s="1" t="s">
        <v>8</v>
      </c>
      <c r="G1005" s="1" t="s">
        <v>4</v>
      </c>
      <c r="H1005" s="1" t="s">
        <v>1113</v>
      </c>
      <c r="I1005" s="1" t="s">
        <v>62</v>
      </c>
      <c r="J1005" s="4">
        <v>1498</v>
      </c>
      <c r="K1005" s="108">
        <v>0</v>
      </c>
      <c r="L1005" s="4">
        <f t="shared" si="20"/>
        <v>1498</v>
      </c>
      <c r="M1005" s="1" t="s">
        <v>2011</v>
      </c>
    </row>
    <row r="1006" spans="1:13" x14ac:dyDescent="0.25">
      <c r="A1006" t="s">
        <v>1119</v>
      </c>
      <c r="B1006" t="s">
        <v>2025</v>
      </c>
      <c r="C1006" s="1" t="s">
        <v>955</v>
      </c>
      <c r="D1006" s="1" t="s">
        <v>61</v>
      </c>
      <c r="E1006" s="1" t="s">
        <v>57</v>
      </c>
      <c r="F1006" s="1" t="s">
        <v>122</v>
      </c>
      <c r="G1006" s="1" t="s">
        <v>4</v>
      </c>
      <c r="H1006" s="1" t="s">
        <v>1106</v>
      </c>
      <c r="I1006" s="1" t="s">
        <v>62</v>
      </c>
      <c r="J1006" s="4">
        <v>25000</v>
      </c>
      <c r="K1006" s="108">
        <v>0</v>
      </c>
      <c r="L1006" s="4">
        <f t="shared" si="20"/>
        <v>25000</v>
      </c>
      <c r="M1006" s="1" t="s">
        <v>2015</v>
      </c>
    </row>
    <row r="1007" spans="1:13" x14ac:dyDescent="0.25">
      <c r="A1007" t="s">
        <v>1119</v>
      </c>
      <c r="B1007" t="s">
        <v>2025</v>
      </c>
      <c r="C1007" s="1" t="s">
        <v>955</v>
      </c>
      <c r="D1007" s="1" t="s">
        <v>61</v>
      </c>
      <c r="E1007" s="1" t="s">
        <v>57</v>
      </c>
      <c r="F1007" s="1" t="s">
        <v>10</v>
      </c>
      <c r="G1007" s="1" t="s">
        <v>4</v>
      </c>
      <c r="H1007" s="1" t="s">
        <v>1111</v>
      </c>
      <c r="I1007" s="1" t="s">
        <v>62</v>
      </c>
      <c r="J1007" s="4">
        <v>130418</v>
      </c>
      <c r="K1007" s="108">
        <v>0</v>
      </c>
      <c r="L1007" s="4">
        <f t="shared" si="20"/>
        <v>130418</v>
      </c>
      <c r="M1007" s="1" t="s">
        <v>2015</v>
      </c>
    </row>
    <row r="1008" spans="1:13" x14ac:dyDescent="0.25">
      <c r="A1008" t="s">
        <v>1118</v>
      </c>
      <c r="B1008" t="s">
        <v>2025</v>
      </c>
      <c r="C1008" s="1" t="s">
        <v>955</v>
      </c>
      <c r="D1008" s="1" t="s">
        <v>968</v>
      </c>
      <c r="E1008" s="1" t="s">
        <v>51</v>
      </c>
      <c r="F1008" s="1" t="s">
        <v>52</v>
      </c>
      <c r="G1008" s="1" t="s">
        <v>4</v>
      </c>
      <c r="H1008" s="1" t="s">
        <v>1117</v>
      </c>
      <c r="I1008" s="1" t="s">
        <v>969</v>
      </c>
      <c r="J1008" s="4">
        <v>-22096</v>
      </c>
      <c r="K1008" s="108">
        <v>0</v>
      </c>
      <c r="L1008" s="4">
        <f t="shared" si="20"/>
        <v>-22096</v>
      </c>
      <c r="M1008" s="1" t="s">
        <v>2015</v>
      </c>
    </row>
    <row r="1009" spans="1:13" x14ac:dyDescent="0.25">
      <c r="A1009" t="s">
        <v>1119</v>
      </c>
      <c r="B1009" t="s">
        <v>2025</v>
      </c>
      <c r="C1009" s="1" t="s">
        <v>955</v>
      </c>
      <c r="D1009" s="1" t="s">
        <v>968</v>
      </c>
      <c r="E1009" s="1" t="s">
        <v>967</v>
      </c>
      <c r="F1009" s="1" t="s">
        <v>426</v>
      </c>
      <c r="G1009" s="1" t="s">
        <v>4</v>
      </c>
      <c r="H1009" s="1" t="s">
        <v>1106</v>
      </c>
      <c r="I1009" s="1" t="s">
        <v>970</v>
      </c>
      <c r="J1009" s="4">
        <v>96</v>
      </c>
      <c r="K1009" s="108">
        <v>0</v>
      </c>
      <c r="L1009" s="4">
        <f t="shared" si="20"/>
        <v>96</v>
      </c>
      <c r="M1009" s="1" t="s">
        <v>2015</v>
      </c>
    </row>
    <row r="1010" spans="1:13" x14ac:dyDescent="0.25">
      <c r="A1010" t="s">
        <v>1119</v>
      </c>
      <c r="B1010" t="s">
        <v>2025</v>
      </c>
      <c r="C1010" s="1" t="s">
        <v>955</v>
      </c>
      <c r="D1010" s="1" t="s">
        <v>968</v>
      </c>
      <c r="E1010" s="1" t="s">
        <v>57</v>
      </c>
      <c r="F1010" s="1" t="s">
        <v>70</v>
      </c>
      <c r="G1010" s="1" t="s">
        <v>4</v>
      </c>
      <c r="H1010" s="1" t="s">
        <v>1106</v>
      </c>
      <c r="I1010" s="1" t="s">
        <v>971</v>
      </c>
      <c r="J1010" s="4">
        <v>7000</v>
      </c>
      <c r="K1010" s="108">
        <v>0</v>
      </c>
      <c r="L1010" s="4">
        <f t="shared" si="20"/>
        <v>7000</v>
      </c>
      <c r="M1010" s="1" t="s">
        <v>2015</v>
      </c>
    </row>
    <row r="1011" spans="1:13" x14ac:dyDescent="0.25">
      <c r="A1011" t="s">
        <v>1119</v>
      </c>
      <c r="B1011" t="s">
        <v>2025</v>
      </c>
      <c r="C1011" s="1" t="s">
        <v>955</v>
      </c>
      <c r="D1011" s="1" t="s">
        <v>968</v>
      </c>
      <c r="E1011" s="1" t="s">
        <v>57</v>
      </c>
      <c r="F1011" s="1" t="s">
        <v>97</v>
      </c>
      <c r="G1011" s="1" t="s">
        <v>4</v>
      </c>
      <c r="H1011" s="1" t="s">
        <v>1111</v>
      </c>
      <c r="I1011" s="1" t="s">
        <v>972</v>
      </c>
      <c r="J1011" s="4">
        <v>15000</v>
      </c>
      <c r="K1011" s="108">
        <v>0</v>
      </c>
      <c r="L1011" s="4">
        <f t="shared" si="20"/>
        <v>15000</v>
      </c>
      <c r="M1011" s="1" t="s">
        <v>2015</v>
      </c>
    </row>
    <row r="1012" spans="1:13" x14ac:dyDescent="0.25">
      <c r="A1012" t="s">
        <v>1118</v>
      </c>
      <c r="B1012" t="s">
        <v>2026</v>
      </c>
      <c r="C1012" s="1" t="s">
        <v>955</v>
      </c>
      <c r="D1012" s="1" t="s">
        <v>973</v>
      </c>
      <c r="E1012" s="1" t="s">
        <v>51</v>
      </c>
      <c r="F1012" s="1" t="s">
        <v>293</v>
      </c>
      <c r="G1012" s="1" t="s">
        <v>4</v>
      </c>
      <c r="H1012" s="1" t="s">
        <v>1117</v>
      </c>
      <c r="I1012" s="1" t="s">
        <v>974</v>
      </c>
      <c r="J1012" s="4">
        <v>-1000</v>
      </c>
      <c r="K1012" s="108">
        <v>0</v>
      </c>
      <c r="L1012" s="4">
        <f t="shared" si="20"/>
        <v>-1000</v>
      </c>
      <c r="M1012" s="1" t="s">
        <v>2015</v>
      </c>
    </row>
    <row r="1013" spans="1:13" x14ac:dyDescent="0.25">
      <c r="A1013" t="s">
        <v>1119</v>
      </c>
      <c r="B1013" t="s">
        <v>2026</v>
      </c>
      <c r="C1013" s="1" t="s">
        <v>955</v>
      </c>
      <c r="D1013" s="1" t="s">
        <v>973</v>
      </c>
      <c r="E1013" s="1" t="s">
        <v>57</v>
      </c>
      <c r="F1013" s="1" t="s">
        <v>296</v>
      </c>
      <c r="G1013" s="1" t="s">
        <v>4</v>
      </c>
      <c r="H1013" s="1" t="s">
        <v>1111</v>
      </c>
      <c r="I1013" s="1" t="s">
        <v>975</v>
      </c>
      <c r="J1013" s="4">
        <v>1000</v>
      </c>
      <c r="K1013" s="108">
        <v>0</v>
      </c>
      <c r="L1013" s="4">
        <f t="shared" si="20"/>
        <v>1000</v>
      </c>
      <c r="M1013" s="1" t="s">
        <v>2015</v>
      </c>
    </row>
    <row r="1014" spans="1:13" x14ac:dyDescent="0.25">
      <c r="A1014" t="s">
        <v>1118</v>
      </c>
      <c r="B1014" t="s">
        <v>2026</v>
      </c>
      <c r="C1014" s="1" t="s">
        <v>955</v>
      </c>
      <c r="D1014" s="1" t="s">
        <v>976</v>
      </c>
      <c r="E1014" s="1" t="s">
        <v>51</v>
      </c>
      <c r="F1014" s="1" t="s">
        <v>52</v>
      </c>
      <c r="G1014" s="1" t="s">
        <v>4</v>
      </c>
      <c r="H1014" s="1" t="s">
        <v>1117</v>
      </c>
      <c r="I1014" s="1" t="s">
        <v>977</v>
      </c>
      <c r="J1014" s="4">
        <v>-15000</v>
      </c>
      <c r="K1014" s="108">
        <v>0</v>
      </c>
      <c r="L1014" s="4">
        <f t="shared" si="20"/>
        <v>-15000</v>
      </c>
      <c r="M1014" s="1" t="s">
        <v>2015</v>
      </c>
    </row>
    <row r="1015" spans="1:13" x14ac:dyDescent="0.25">
      <c r="A1015" t="s">
        <v>1119</v>
      </c>
      <c r="B1015" t="s">
        <v>2026</v>
      </c>
      <c r="C1015" s="1" t="s">
        <v>955</v>
      </c>
      <c r="D1015" s="1" t="s">
        <v>976</v>
      </c>
      <c r="E1015" s="1" t="s">
        <v>18</v>
      </c>
      <c r="F1015" s="1" t="s">
        <v>67</v>
      </c>
      <c r="G1015" s="1" t="s">
        <v>4</v>
      </c>
      <c r="H1015" s="1" t="s">
        <v>1110</v>
      </c>
      <c r="I1015" s="1" t="s">
        <v>978</v>
      </c>
      <c r="J1015" s="4">
        <v>4634</v>
      </c>
      <c r="K1015" s="108">
        <v>0</v>
      </c>
      <c r="L1015" s="4">
        <f t="shared" si="20"/>
        <v>4634</v>
      </c>
      <c r="M1015" s="1" t="s">
        <v>2015</v>
      </c>
    </row>
    <row r="1016" spans="1:13" x14ac:dyDescent="0.25">
      <c r="A1016" t="s">
        <v>1119</v>
      </c>
      <c r="B1016" t="s">
        <v>2026</v>
      </c>
      <c r="C1016" s="1" t="s">
        <v>955</v>
      </c>
      <c r="D1016" s="1" t="s">
        <v>976</v>
      </c>
      <c r="E1016" s="1" t="s">
        <v>18</v>
      </c>
      <c r="F1016" s="1" t="s">
        <v>6</v>
      </c>
      <c r="G1016" s="1" t="s">
        <v>4</v>
      </c>
      <c r="H1016" s="1" t="s">
        <v>1113</v>
      </c>
      <c r="I1016" s="1" t="s">
        <v>979</v>
      </c>
      <c r="J1016" s="4">
        <v>366</v>
      </c>
      <c r="K1016" s="108">
        <v>0</v>
      </c>
      <c r="L1016" s="4">
        <f t="shared" si="20"/>
        <v>366</v>
      </c>
      <c r="M1016" s="1" t="s">
        <v>2011</v>
      </c>
    </row>
    <row r="1017" spans="1:13" x14ac:dyDescent="0.25">
      <c r="A1017" t="s">
        <v>1119</v>
      </c>
      <c r="B1017" t="s">
        <v>2026</v>
      </c>
      <c r="C1017" s="1" t="s">
        <v>955</v>
      </c>
      <c r="D1017" s="1" t="s">
        <v>976</v>
      </c>
      <c r="E1017" s="1" t="s">
        <v>18</v>
      </c>
      <c r="F1017" s="1" t="s">
        <v>10</v>
      </c>
      <c r="G1017" s="1" t="s">
        <v>4</v>
      </c>
      <c r="H1017" s="1" t="s">
        <v>1111</v>
      </c>
      <c r="I1017" s="1" t="s">
        <v>980</v>
      </c>
      <c r="J1017" s="4">
        <v>10000</v>
      </c>
      <c r="K1017" s="108">
        <v>0</v>
      </c>
      <c r="L1017" s="4">
        <f t="shared" si="20"/>
        <v>10000</v>
      </c>
      <c r="M1017" s="1" t="s">
        <v>2015</v>
      </c>
    </row>
    <row r="1018" spans="1:13" x14ac:dyDescent="0.25">
      <c r="A1018" t="s">
        <v>1118</v>
      </c>
      <c r="B1018" t="s">
        <v>2026</v>
      </c>
      <c r="C1018" s="1" t="s">
        <v>955</v>
      </c>
      <c r="D1018" s="1" t="s">
        <v>981</v>
      </c>
      <c r="E1018" s="1" t="s">
        <v>51</v>
      </c>
      <c r="F1018" s="1" t="s">
        <v>52</v>
      </c>
      <c r="G1018" s="1" t="s">
        <v>4</v>
      </c>
      <c r="H1018" s="1" t="s">
        <v>1117</v>
      </c>
      <c r="I1018" s="1" t="s">
        <v>982</v>
      </c>
      <c r="J1018" s="4">
        <v>-1000</v>
      </c>
      <c r="K1018" s="108">
        <v>0</v>
      </c>
      <c r="L1018" s="4">
        <f t="shared" si="20"/>
        <v>-1000</v>
      </c>
      <c r="M1018" s="1" t="s">
        <v>2015</v>
      </c>
    </row>
    <row r="1019" spans="1:13" x14ac:dyDescent="0.25">
      <c r="A1019" t="s">
        <v>1119</v>
      </c>
      <c r="B1019" t="s">
        <v>2026</v>
      </c>
      <c r="C1019" s="1" t="s">
        <v>955</v>
      </c>
      <c r="D1019" s="1" t="s">
        <v>981</v>
      </c>
      <c r="E1019" s="1" t="s">
        <v>317</v>
      </c>
      <c r="F1019" s="1" t="s">
        <v>70</v>
      </c>
      <c r="G1019" s="1" t="s">
        <v>4</v>
      </c>
      <c r="H1019" s="1" t="s">
        <v>1106</v>
      </c>
      <c r="I1019" s="1" t="s">
        <v>983</v>
      </c>
      <c r="J1019" s="4">
        <v>1000</v>
      </c>
      <c r="K1019" s="108">
        <v>0</v>
      </c>
      <c r="L1019" s="4">
        <f t="shared" si="20"/>
        <v>1000</v>
      </c>
      <c r="M1019" s="1" t="s">
        <v>2015</v>
      </c>
    </row>
    <row r="1020" spans="1:13" x14ac:dyDescent="0.25">
      <c r="A1020" t="s">
        <v>1118</v>
      </c>
      <c r="B1020" t="s">
        <v>2026</v>
      </c>
      <c r="C1020" s="1" t="s">
        <v>955</v>
      </c>
      <c r="D1020" s="1" t="s">
        <v>141</v>
      </c>
      <c r="E1020" s="1" t="s">
        <v>51</v>
      </c>
      <c r="F1020" s="1" t="s">
        <v>52</v>
      </c>
      <c r="G1020" s="1" t="s">
        <v>4</v>
      </c>
      <c r="H1020" s="1" t="s">
        <v>1117</v>
      </c>
      <c r="I1020" s="1" t="s">
        <v>142</v>
      </c>
      <c r="J1020" s="4">
        <v>-8000</v>
      </c>
      <c r="K1020" s="108">
        <v>0</v>
      </c>
      <c r="L1020" s="4">
        <f t="shared" si="20"/>
        <v>-8000</v>
      </c>
      <c r="M1020" s="1" t="s">
        <v>2015</v>
      </c>
    </row>
    <row r="1021" spans="1:13" x14ac:dyDescent="0.25">
      <c r="A1021" t="s">
        <v>1119</v>
      </c>
      <c r="B1021" t="s">
        <v>2026</v>
      </c>
      <c r="C1021" s="1" t="s">
        <v>955</v>
      </c>
      <c r="D1021" s="1" t="s">
        <v>141</v>
      </c>
      <c r="E1021" s="1" t="s">
        <v>105</v>
      </c>
      <c r="F1021" s="1" t="s">
        <v>67</v>
      </c>
      <c r="G1021" s="1" t="s">
        <v>4</v>
      </c>
      <c r="H1021" s="1" t="s">
        <v>1110</v>
      </c>
      <c r="I1021" s="1" t="s">
        <v>984</v>
      </c>
      <c r="J1021" s="4">
        <v>2780</v>
      </c>
      <c r="K1021" s="108">
        <v>0</v>
      </c>
      <c r="L1021" s="4">
        <f t="shared" si="20"/>
        <v>2780</v>
      </c>
      <c r="M1021" s="1" t="s">
        <v>2015</v>
      </c>
    </row>
    <row r="1022" spans="1:13" x14ac:dyDescent="0.25">
      <c r="A1022" t="s">
        <v>1119</v>
      </c>
      <c r="B1022" t="s">
        <v>2026</v>
      </c>
      <c r="C1022" s="1" t="s">
        <v>955</v>
      </c>
      <c r="D1022" s="1" t="s">
        <v>141</v>
      </c>
      <c r="E1022" s="1" t="s">
        <v>105</v>
      </c>
      <c r="F1022" s="1" t="s">
        <v>6</v>
      </c>
      <c r="G1022" s="1" t="s">
        <v>4</v>
      </c>
      <c r="H1022" s="1" t="s">
        <v>1113</v>
      </c>
      <c r="I1022" s="1" t="s">
        <v>985</v>
      </c>
      <c r="J1022" s="4">
        <v>220</v>
      </c>
      <c r="K1022" s="108">
        <v>0</v>
      </c>
      <c r="L1022" s="4">
        <f t="shared" si="20"/>
        <v>220</v>
      </c>
      <c r="M1022" s="1" t="s">
        <v>2011</v>
      </c>
    </row>
    <row r="1023" spans="1:13" x14ac:dyDescent="0.25">
      <c r="A1023" t="s">
        <v>1119</v>
      </c>
      <c r="B1023" t="s">
        <v>2026</v>
      </c>
      <c r="C1023" s="1" t="s">
        <v>955</v>
      </c>
      <c r="D1023" s="1" t="s">
        <v>141</v>
      </c>
      <c r="E1023" s="1" t="s">
        <v>105</v>
      </c>
      <c r="F1023" s="1" t="s">
        <v>70</v>
      </c>
      <c r="G1023" s="1" t="s">
        <v>4</v>
      </c>
      <c r="H1023" s="1" t="s">
        <v>1106</v>
      </c>
      <c r="I1023" s="1" t="s">
        <v>986</v>
      </c>
      <c r="J1023" s="4">
        <v>500</v>
      </c>
      <c r="K1023" s="108">
        <v>0</v>
      </c>
      <c r="L1023" s="4">
        <f t="shared" si="20"/>
        <v>500</v>
      </c>
      <c r="M1023" s="1" t="s">
        <v>2015</v>
      </c>
    </row>
    <row r="1024" spans="1:13" x14ac:dyDescent="0.25">
      <c r="A1024" t="s">
        <v>1119</v>
      </c>
      <c r="B1024" t="s">
        <v>2026</v>
      </c>
      <c r="C1024" s="1" t="s">
        <v>955</v>
      </c>
      <c r="D1024" s="1" t="s">
        <v>141</v>
      </c>
      <c r="E1024" s="1" t="s">
        <v>105</v>
      </c>
      <c r="F1024" s="1" t="s">
        <v>10</v>
      </c>
      <c r="G1024" s="1" t="s">
        <v>4</v>
      </c>
      <c r="H1024" s="1" t="s">
        <v>1111</v>
      </c>
      <c r="I1024" s="1" t="s">
        <v>987</v>
      </c>
      <c r="J1024" s="4">
        <v>4500</v>
      </c>
      <c r="K1024" s="108">
        <v>0</v>
      </c>
      <c r="L1024" s="4">
        <f t="shared" si="20"/>
        <v>4500</v>
      </c>
      <c r="M1024" s="1" t="s">
        <v>2015</v>
      </c>
    </row>
    <row r="1025" spans="1:13" x14ac:dyDescent="0.25">
      <c r="A1025" t="s">
        <v>1118</v>
      </c>
      <c r="B1025" t="s">
        <v>2026</v>
      </c>
      <c r="C1025" s="1" t="s">
        <v>955</v>
      </c>
      <c r="D1025" s="1" t="s">
        <v>988</v>
      </c>
      <c r="E1025" s="1" t="s">
        <v>51</v>
      </c>
      <c r="F1025" s="1" t="s">
        <v>52</v>
      </c>
      <c r="G1025" s="1" t="s">
        <v>4</v>
      </c>
      <c r="H1025" s="1" t="s">
        <v>1117</v>
      </c>
      <c r="I1025" s="1" t="s">
        <v>989</v>
      </c>
      <c r="J1025" s="4">
        <v>-4400</v>
      </c>
      <c r="K1025" s="108">
        <v>0</v>
      </c>
      <c r="L1025" s="4">
        <f t="shared" si="20"/>
        <v>-4400</v>
      </c>
      <c r="M1025" s="1" t="s">
        <v>2015</v>
      </c>
    </row>
    <row r="1026" spans="1:13" x14ac:dyDescent="0.25">
      <c r="A1026" t="s">
        <v>1119</v>
      </c>
      <c r="B1026" t="s">
        <v>2026</v>
      </c>
      <c r="C1026" s="1" t="s">
        <v>955</v>
      </c>
      <c r="D1026" s="1" t="s">
        <v>988</v>
      </c>
      <c r="E1026" s="1" t="s">
        <v>196</v>
      </c>
      <c r="F1026" s="1" t="s">
        <v>70</v>
      </c>
      <c r="G1026" s="1" t="s">
        <v>4</v>
      </c>
      <c r="H1026" s="1" t="s">
        <v>1106</v>
      </c>
      <c r="I1026" s="1" t="s">
        <v>989</v>
      </c>
      <c r="J1026" s="4">
        <v>500</v>
      </c>
      <c r="K1026" s="108">
        <v>0</v>
      </c>
      <c r="L1026" s="4">
        <f t="shared" si="20"/>
        <v>500</v>
      </c>
      <c r="M1026" s="1" t="s">
        <v>2015</v>
      </c>
    </row>
    <row r="1027" spans="1:13" x14ac:dyDescent="0.25">
      <c r="A1027" t="s">
        <v>1119</v>
      </c>
      <c r="B1027" t="s">
        <v>2026</v>
      </c>
      <c r="C1027" s="1" t="s">
        <v>955</v>
      </c>
      <c r="D1027" s="1" t="s">
        <v>988</v>
      </c>
      <c r="E1027" s="1" t="s">
        <v>196</v>
      </c>
      <c r="F1027" s="1" t="s">
        <v>10</v>
      </c>
      <c r="G1027" s="1" t="s">
        <v>4</v>
      </c>
      <c r="H1027" s="1" t="s">
        <v>1111</v>
      </c>
      <c r="I1027" s="1" t="s">
        <v>989</v>
      </c>
      <c r="J1027" s="4">
        <v>3200</v>
      </c>
      <c r="K1027" s="108">
        <v>0</v>
      </c>
      <c r="L1027" s="4">
        <f t="shared" si="20"/>
        <v>3200</v>
      </c>
      <c r="M1027" s="1" t="s">
        <v>2015</v>
      </c>
    </row>
    <row r="1028" spans="1:13" x14ac:dyDescent="0.25">
      <c r="A1028" t="s">
        <v>1119</v>
      </c>
      <c r="B1028" t="s">
        <v>2026</v>
      </c>
      <c r="C1028" s="1" t="s">
        <v>955</v>
      </c>
      <c r="D1028" s="1" t="s">
        <v>988</v>
      </c>
      <c r="E1028" s="1" t="s">
        <v>196</v>
      </c>
      <c r="F1028" s="1" t="s">
        <v>12</v>
      </c>
      <c r="G1028" s="1" t="s">
        <v>4</v>
      </c>
      <c r="H1028" s="1" t="s">
        <v>1111</v>
      </c>
      <c r="I1028" s="1" t="s">
        <v>989</v>
      </c>
      <c r="J1028" s="4">
        <v>700</v>
      </c>
      <c r="K1028" s="108">
        <v>0</v>
      </c>
      <c r="L1028" s="4">
        <f t="shared" si="20"/>
        <v>700</v>
      </c>
      <c r="M1028" s="1" t="s">
        <v>2015</v>
      </c>
    </row>
    <row r="1029" spans="1:13" x14ac:dyDescent="0.25">
      <c r="A1029" t="s">
        <v>1118</v>
      </c>
      <c r="B1029" t="s">
        <v>2026</v>
      </c>
      <c r="C1029" s="1" t="s">
        <v>955</v>
      </c>
      <c r="D1029" s="1" t="s">
        <v>990</v>
      </c>
      <c r="E1029" s="1" t="s">
        <v>51</v>
      </c>
      <c r="F1029" s="1" t="s">
        <v>964</v>
      </c>
      <c r="G1029" s="1" t="s">
        <v>4</v>
      </c>
      <c r="H1029" s="1" t="s">
        <v>1117</v>
      </c>
      <c r="I1029" s="1" t="s">
        <v>991</v>
      </c>
      <c r="J1029" s="4">
        <v>-962</v>
      </c>
      <c r="K1029" s="108">
        <v>0</v>
      </c>
      <c r="L1029" s="4">
        <f t="shared" si="20"/>
        <v>-962</v>
      </c>
      <c r="M1029" s="1" t="s">
        <v>2015</v>
      </c>
    </row>
    <row r="1030" spans="1:13" x14ac:dyDescent="0.25">
      <c r="A1030" t="s">
        <v>1119</v>
      </c>
      <c r="B1030" t="s">
        <v>2026</v>
      </c>
      <c r="C1030" s="1" t="s">
        <v>955</v>
      </c>
      <c r="D1030" s="1" t="s">
        <v>990</v>
      </c>
      <c r="E1030" s="1" t="s">
        <v>55</v>
      </c>
      <c r="F1030" s="1" t="s">
        <v>335</v>
      </c>
      <c r="G1030" s="1" t="s">
        <v>4</v>
      </c>
      <c r="H1030" s="1" t="s">
        <v>1108</v>
      </c>
      <c r="I1030" s="1" t="s">
        <v>992</v>
      </c>
      <c r="J1030" s="4">
        <v>962</v>
      </c>
      <c r="K1030" s="108">
        <v>0</v>
      </c>
      <c r="L1030" s="4">
        <f t="shared" si="20"/>
        <v>962</v>
      </c>
      <c r="M1030" s="1" t="s">
        <v>2015</v>
      </c>
    </row>
    <row r="1031" spans="1:13" x14ac:dyDescent="0.25">
      <c r="A1031" t="s">
        <v>1118</v>
      </c>
      <c r="B1031" t="s">
        <v>2026</v>
      </c>
      <c r="C1031" s="1" t="s">
        <v>955</v>
      </c>
      <c r="D1031" s="1" t="s">
        <v>258</v>
      </c>
      <c r="E1031" s="1" t="s">
        <v>51</v>
      </c>
      <c r="F1031" s="1" t="s">
        <v>52</v>
      </c>
      <c r="G1031" s="1" t="s">
        <v>4</v>
      </c>
      <c r="H1031" s="1" t="s">
        <v>1117</v>
      </c>
      <c r="I1031" s="1" t="s">
        <v>993</v>
      </c>
      <c r="J1031" s="4">
        <v>-30959</v>
      </c>
      <c r="K1031" s="108">
        <v>0</v>
      </c>
      <c r="L1031" s="4">
        <f t="shared" si="20"/>
        <v>-30959</v>
      </c>
      <c r="M1031" s="1" t="s">
        <v>2015</v>
      </c>
    </row>
    <row r="1032" spans="1:13" x14ac:dyDescent="0.25">
      <c r="A1032" t="s">
        <v>1119</v>
      </c>
      <c r="B1032" t="s">
        <v>2026</v>
      </c>
      <c r="C1032" s="1" t="s">
        <v>955</v>
      </c>
      <c r="D1032" s="1" t="s">
        <v>258</v>
      </c>
      <c r="E1032" s="1" t="s">
        <v>230</v>
      </c>
      <c r="F1032" s="1" t="s">
        <v>548</v>
      </c>
      <c r="G1032" s="1" t="s">
        <v>4</v>
      </c>
      <c r="H1032" s="1" t="s">
        <v>1110</v>
      </c>
      <c r="I1032" s="1" t="s">
        <v>994</v>
      </c>
      <c r="J1032" s="4">
        <v>10000</v>
      </c>
      <c r="K1032" s="108">
        <v>0</v>
      </c>
      <c r="L1032" s="4">
        <f t="shared" si="20"/>
        <v>10000</v>
      </c>
      <c r="M1032" s="1" t="s">
        <v>2015</v>
      </c>
    </row>
    <row r="1033" spans="1:13" x14ac:dyDescent="0.25">
      <c r="A1033" t="s">
        <v>1119</v>
      </c>
      <c r="B1033" t="s">
        <v>2026</v>
      </c>
      <c r="C1033" s="1" t="s">
        <v>955</v>
      </c>
      <c r="D1033" s="1" t="s">
        <v>258</v>
      </c>
      <c r="E1033" s="1" t="s">
        <v>230</v>
      </c>
      <c r="F1033" s="1" t="s">
        <v>6</v>
      </c>
      <c r="G1033" s="1" t="s">
        <v>4</v>
      </c>
      <c r="H1033" s="1" t="s">
        <v>1113</v>
      </c>
      <c r="I1033" s="1" t="s">
        <v>259</v>
      </c>
      <c r="J1033" s="4">
        <v>2883</v>
      </c>
      <c r="K1033" s="108">
        <v>0</v>
      </c>
      <c r="L1033" s="4">
        <f t="shared" si="20"/>
        <v>2883</v>
      </c>
      <c r="M1033" s="1" t="s">
        <v>2011</v>
      </c>
    </row>
    <row r="1034" spans="1:13" x14ac:dyDescent="0.25">
      <c r="A1034" t="s">
        <v>1119</v>
      </c>
      <c r="B1034" t="s">
        <v>2026</v>
      </c>
      <c r="C1034" s="1" t="s">
        <v>955</v>
      </c>
      <c r="D1034" s="1" t="s">
        <v>258</v>
      </c>
      <c r="E1034" s="1" t="s">
        <v>230</v>
      </c>
      <c r="F1034" s="1" t="s">
        <v>8</v>
      </c>
      <c r="G1034" s="1" t="s">
        <v>4</v>
      </c>
      <c r="H1034" s="1" t="s">
        <v>1113</v>
      </c>
      <c r="I1034" s="1" t="s">
        <v>260</v>
      </c>
      <c r="J1034" s="4">
        <v>3473</v>
      </c>
      <c r="K1034" s="108">
        <v>0</v>
      </c>
      <c r="L1034" s="4">
        <f t="shared" si="20"/>
        <v>3473</v>
      </c>
      <c r="M1034" s="1" t="s">
        <v>2011</v>
      </c>
    </row>
    <row r="1035" spans="1:13" x14ac:dyDescent="0.25">
      <c r="A1035" t="s">
        <v>1119</v>
      </c>
      <c r="B1035" t="s">
        <v>2026</v>
      </c>
      <c r="C1035" s="1" t="s">
        <v>955</v>
      </c>
      <c r="D1035" s="1" t="s">
        <v>258</v>
      </c>
      <c r="E1035" s="1" t="s">
        <v>254</v>
      </c>
      <c r="F1035" s="1" t="s">
        <v>548</v>
      </c>
      <c r="G1035" s="1" t="s">
        <v>4</v>
      </c>
      <c r="H1035" s="1" t="s">
        <v>1110</v>
      </c>
      <c r="I1035" s="1" t="s">
        <v>994</v>
      </c>
      <c r="J1035" s="4">
        <v>4335</v>
      </c>
      <c r="K1035" s="108">
        <v>0</v>
      </c>
      <c r="L1035" s="4">
        <f t="shared" si="20"/>
        <v>4335</v>
      </c>
      <c r="M1035" s="1" t="s">
        <v>2015</v>
      </c>
    </row>
    <row r="1036" spans="1:13" x14ac:dyDescent="0.25">
      <c r="A1036" t="s">
        <v>1119</v>
      </c>
      <c r="B1036" t="s">
        <v>2026</v>
      </c>
      <c r="C1036" s="1" t="s">
        <v>955</v>
      </c>
      <c r="D1036" s="1" t="s">
        <v>258</v>
      </c>
      <c r="E1036" s="1" t="s">
        <v>254</v>
      </c>
      <c r="F1036" s="1" t="s">
        <v>6</v>
      </c>
      <c r="G1036" s="1" t="s">
        <v>4</v>
      </c>
      <c r="H1036" s="1" t="s">
        <v>1113</v>
      </c>
      <c r="I1036" s="1" t="s">
        <v>259</v>
      </c>
      <c r="J1036" s="4">
        <v>461</v>
      </c>
      <c r="K1036" s="108">
        <v>0</v>
      </c>
      <c r="L1036" s="4">
        <f t="shared" si="20"/>
        <v>461</v>
      </c>
      <c r="M1036" s="1" t="s">
        <v>2011</v>
      </c>
    </row>
    <row r="1037" spans="1:13" x14ac:dyDescent="0.25">
      <c r="A1037" t="s">
        <v>1118</v>
      </c>
      <c r="B1037" t="s">
        <v>2026</v>
      </c>
      <c r="C1037" s="1" t="s">
        <v>955</v>
      </c>
      <c r="D1037" s="1" t="s">
        <v>261</v>
      </c>
      <c r="E1037" s="1" t="s">
        <v>51</v>
      </c>
      <c r="F1037" s="1" t="s">
        <v>964</v>
      </c>
      <c r="G1037" s="1" t="s">
        <v>4</v>
      </c>
      <c r="H1037" s="1" t="s">
        <v>1117</v>
      </c>
      <c r="I1037" s="1" t="s">
        <v>262</v>
      </c>
      <c r="J1037" s="4">
        <v>-14100</v>
      </c>
      <c r="K1037" s="108">
        <v>0</v>
      </c>
      <c r="L1037" s="4">
        <f t="shared" si="20"/>
        <v>-14100</v>
      </c>
      <c r="M1037" s="1" t="s">
        <v>2015</v>
      </c>
    </row>
    <row r="1038" spans="1:13" x14ac:dyDescent="0.25">
      <c r="A1038" t="s">
        <v>1119</v>
      </c>
      <c r="B1038" t="s">
        <v>2026</v>
      </c>
      <c r="C1038" s="1" t="s">
        <v>955</v>
      </c>
      <c r="D1038" s="1" t="s">
        <v>261</v>
      </c>
      <c r="E1038" s="1" t="s">
        <v>230</v>
      </c>
      <c r="F1038" s="1" t="s">
        <v>67</v>
      </c>
      <c r="G1038" s="1" t="s">
        <v>4</v>
      </c>
      <c r="H1038" s="1" t="s">
        <v>1110</v>
      </c>
      <c r="I1038" s="1" t="s">
        <v>262</v>
      </c>
      <c r="J1038" s="4">
        <v>1000</v>
      </c>
      <c r="K1038" s="108">
        <v>0</v>
      </c>
      <c r="L1038" s="4">
        <f t="shared" si="20"/>
        <v>1000</v>
      </c>
      <c r="M1038" s="1" t="s">
        <v>2015</v>
      </c>
    </row>
    <row r="1039" spans="1:13" x14ac:dyDescent="0.25">
      <c r="A1039" t="s">
        <v>1119</v>
      </c>
      <c r="B1039" t="s">
        <v>2026</v>
      </c>
      <c r="C1039" s="1" t="s">
        <v>955</v>
      </c>
      <c r="D1039" s="1" t="s">
        <v>261</v>
      </c>
      <c r="E1039" s="1" t="s">
        <v>230</v>
      </c>
      <c r="F1039" s="1" t="s">
        <v>29</v>
      </c>
      <c r="G1039" s="1" t="s">
        <v>4</v>
      </c>
      <c r="H1039" s="1" t="s">
        <v>1110</v>
      </c>
      <c r="I1039" s="1" t="s">
        <v>262</v>
      </c>
      <c r="J1039" s="4">
        <v>3000</v>
      </c>
      <c r="K1039" s="108">
        <v>0</v>
      </c>
      <c r="L1039" s="4">
        <f t="shared" si="20"/>
        <v>3000</v>
      </c>
      <c r="M1039" s="1" t="s">
        <v>2015</v>
      </c>
    </row>
    <row r="1040" spans="1:13" x14ac:dyDescent="0.25">
      <c r="A1040" t="s">
        <v>1119</v>
      </c>
      <c r="B1040" t="s">
        <v>2026</v>
      </c>
      <c r="C1040" s="1" t="s">
        <v>955</v>
      </c>
      <c r="D1040" s="1" t="s">
        <v>261</v>
      </c>
      <c r="E1040" s="1" t="s">
        <v>230</v>
      </c>
      <c r="F1040" s="1" t="s">
        <v>548</v>
      </c>
      <c r="G1040" s="1" t="s">
        <v>4</v>
      </c>
      <c r="H1040" s="1" t="s">
        <v>1110</v>
      </c>
      <c r="I1040" s="1" t="s">
        <v>262</v>
      </c>
      <c r="J1040" s="4">
        <v>3000</v>
      </c>
      <c r="K1040" s="108">
        <v>0</v>
      </c>
      <c r="L1040" s="4">
        <f t="shared" si="20"/>
        <v>3000</v>
      </c>
      <c r="M1040" s="1" t="s">
        <v>2015</v>
      </c>
    </row>
    <row r="1041" spans="1:13" x14ac:dyDescent="0.25">
      <c r="A1041" t="s">
        <v>1119</v>
      </c>
      <c r="B1041" t="s">
        <v>2026</v>
      </c>
      <c r="C1041" s="1" t="s">
        <v>955</v>
      </c>
      <c r="D1041" s="1" t="s">
        <v>261</v>
      </c>
      <c r="E1041" s="1" t="s">
        <v>230</v>
      </c>
      <c r="F1041" s="1" t="s">
        <v>6</v>
      </c>
      <c r="G1041" s="1" t="s">
        <v>4</v>
      </c>
      <c r="H1041" s="1" t="s">
        <v>1113</v>
      </c>
      <c r="I1041" s="1" t="s">
        <v>262</v>
      </c>
      <c r="J1041" s="4">
        <v>552</v>
      </c>
      <c r="K1041" s="108">
        <v>0</v>
      </c>
      <c r="L1041" s="4">
        <f t="shared" si="20"/>
        <v>552</v>
      </c>
      <c r="M1041" s="1" t="s">
        <v>2011</v>
      </c>
    </row>
    <row r="1042" spans="1:13" x14ac:dyDescent="0.25">
      <c r="A1042" t="s">
        <v>1119</v>
      </c>
      <c r="B1042" t="s">
        <v>2026</v>
      </c>
      <c r="C1042" s="1" t="s">
        <v>955</v>
      </c>
      <c r="D1042" s="1" t="s">
        <v>261</v>
      </c>
      <c r="E1042" s="1" t="s">
        <v>230</v>
      </c>
      <c r="F1042" s="1" t="s">
        <v>70</v>
      </c>
      <c r="G1042" s="1" t="s">
        <v>4</v>
      </c>
      <c r="H1042" s="1" t="s">
        <v>1106</v>
      </c>
      <c r="I1042" s="1" t="s">
        <v>262</v>
      </c>
      <c r="J1042" s="4">
        <v>6548</v>
      </c>
      <c r="K1042" s="108">
        <v>0</v>
      </c>
      <c r="L1042" s="4">
        <f t="shared" si="20"/>
        <v>6548</v>
      </c>
      <c r="M1042" s="1" t="s">
        <v>2015</v>
      </c>
    </row>
    <row r="1043" spans="1:13" x14ac:dyDescent="0.25">
      <c r="A1043" t="s">
        <v>1118</v>
      </c>
      <c r="B1043" t="s">
        <v>2026</v>
      </c>
      <c r="C1043" s="1" t="s">
        <v>955</v>
      </c>
      <c r="D1043" s="1" t="s">
        <v>995</v>
      </c>
      <c r="E1043" s="1" t="s">
        <v>51</v>
      </c>
      <c r="F1043" s="1" t="s">
        <v>191</v>
      </c>
      <c r="G1043" s="1" t="s">
        <v>4</v>
      </c>
      <c r="H1043" s="1" t="s">
        <v>1117</v>
      </c>
      <c r="I1043" s="1" t="s">
        <v>996</v>
      </c>
      <c r="J1043" s="4">
        <v>-120</v>
      </c>
      <c r="K1043" s="108">
        <v>0</v>
      </c>
      <c r="L1043" s="4">
        <f t="shared" si="20"/>
        <v>-120</v>
      </c>
      <c r="M1043" s="1" t="s">
        <v>2015</v>
      </c>
    </row>
    <row r="1044" spans="1:13" x14ac:dyDescent="0.25">
      <c r="A1044" t="s">
        <v>1119</v>
      </c>
      <c r="B1044" t="s">
        <v>2026</v>
      </c>
      <c r="C1044" s="1" t="s">
        <v>955</v>
      </c>
      <c r="D1044" s="1" t="s">
        <v>995</v>
      </c>
      <c r="E1044" s="1" t="s">
        <v>264</v>
      </c>
      <c r="F1044" s="1" t="s">
        <v>997</v>
      </c>
      <c r="G1044" s="1" t="s">
        <v>4</v>
      </c>
      <c r="H1044" s="1" t="s">
        <v>1106</v>
      </c>
      <c r="I1044" s="1" t="s">
        <v>996</v>
      </c>
      <c r="J1044" s="4">
        <v>120</v>
      </c>
      <c r="K1044" s="108">
        <v>0</v>
      </c>
      <c r="L1044" s="4">
        <f t="shared" si="20"/>
        <v>120</v>
      </c>
      <c r="M1044" s="1" t="s">
        <v>2015</v>
      </c>
    </row>
    <row r="1045" spans="1:13" x14ac:dyDescent="0.25">
      <c r="A1045" t="s">
        <v>1118</v>
      </c>
      <c r="B1045" t="s">
        <v>2026</v>
      </c>
      <c r="C1045" s="1" t="s">
        <v>955</v>
      </c>
      <c r="D1045" s="1" t="s">
        <v>998</v>
      </c>
      <c r="E1045" s="1" t="s">
        <v>51</v>
      </c>
      <c r="F1045" s="1" t="s">
        <v>964</v>
      </c>
      <c r="G1045" s="1" t="s">
        <v>4</v>
      </c>
      <c r="H1045" s="1" t="s">
        <v>1117</v>
      </c>
      <c r="I1045" s="1" t="s">
        <v>999</v>
      </c>
      <c r="J1045" s="4">
        <v>-15000</v>
      </c>
      <c r="K1045" s="108">
        <v>0</v>
      </c>
      <c r="L1045" s="4">
        <f t="shared" si="20"/>
        <v>-15000</v>
      </c>
      <c r="M1045" s="1" t="s">
        <v>2015</v>
      </c>
    </row>
    <row r="1046" spans="1:13" x14ac:dyDescent="0.25">
      <c r="A1046" t="s">
        <v>1119</v>
      </c>
      <c r="B1046" t="s">
        <v>2026</v>
      </c>
      <c r="C1046" s="1" t="s">
        <v>955</v>
      </c>
      <c r="D1046" s="1" t="s">
        <v>998</v>
      </c>
      <c r="E1046" s="1" t="s">
        <v>55</v>
      </c>
      <c r="F1046" s="1" t="s">
        <v>70</v>
      </c>
      <c r="G1046" s="1" t="s">
        <v>4</v>
      </c>
      <c r="H1046" s="1" t="s">
        <v>1106</v>
      </c>
      <c r="I1046" s="1" t="s">
        <v>1000</v>
      </c>
      <c r="J1046" s="4">
        <v>2000</v>
      </c>
      <c r="K1046" s="108">
        <v>0</v>
      </c>
      <c r="L1046" s="4">
        <f t="shared" si="20"/>
        <v>2000</v>
      </c>
      <c r="M1046" s="1" t="s">
        <v>2015</v>
      </c>
    </row>
    <row r="1047" spans="1:13" x14ac:dyDescent="0.25">
      <c r="A1047" t="s">
        <v>1119</v>
      </c>
      <c r="B1047" t="s">
        <v>2026</v>
      </c>
      <c r="C1047" s="1" t="s">
        <v>955</v>
      </c>
      <c r="D1047" s="1" t="s">
        <v>998</v>
      </c>
      <c r="E1047" s="1" t="s">
        <v>55</v>
      </c>
      <c r="F1047" s="1" t="s">
        <v>10</v>
      </c>
      <c r="G1047" s="1" t="s">
        <v>4</v>
      </c>
      <c r="H1047" s="1" t="s">
        <v>1111</v>
      </c>
      <c r="I1047" s="1" t="s">
        <v>1001</v>
      </c>
      <c r="J1047" s="4">
        <v>3000</v>
      </c>
      <c r="K1047" s="108">
        <v>0</v>
      </c>
      <c r="L1047" s="4">
        <f t="shared" si="20"/>
        <v>3000</v>
      </c>
      <c r="M1047" s="1" t="s">
        <v>2015</v>
      </c>
    </row>
    <row r="1048" spans="1:13" x14ac:dyDescent="0.25">
      <c r="A1048" t="s">
        <v>1119</v>
      </c>
      <c r="B1048" t="s">
        <v>2026</v>
      </c>
      <c r="C1048" s="1" t="s">
        <v>955</v>
      </c>
      <c r="D1048" s="1" t="s">
        <v>998</v>
      </c>
      <c r="E1048" s="1" t="s">
        <v>55</v>
      </c>
      <c r="F1048" s="1" t="s">
        <v>323</v>
      </c>
      <c r="G1048" s="1" t="s">
        <v>4</v>
      </c>
      <c r="H1048" s="1" t="s">
        <v>1108</v>
      </c>
      <c r="I1048" s="1" t="s">
        <v>1002</v>
      </c>
      <c r="J1048" s="4">
        <v>10000</v>
      </c>
      <c r="K1048" s="108">
        <v>0</v>
      </c>
      <c r="L1048" s="4">
        <f t="shared" si="20"/>
        <v>10000</v>
      </c>
      <c r="M1048" s="1" t="s">
        <v>2015</v>
      </c>
    </row>
    <row r="1049" spans="1:13" x14ac:dyDescent="0.25">
      <c r="A1049" t="s">
        <v>1118</v>
      </c>
      <c r="B1049" t="s">
        <v>2026</v>
      </c>
      <c r="C1049" s="1" t="s">
        <v>955</v>
      </c>
      <c r="D1049" s="1" t="s">
        <v>1003</v>
      </c>
      <c r="E1049" s="1" t="s">
        <v>51</v>
      </c>
      <c r="F1049" s="1" t="s">
        <v>964</v>
      </c>
      <c r="G1049" s="1" t="s">
        <v>4</v>
      </c>
      <c r="H1049" s="1" t="s">
        <v>1117</v>
      </c>
      <c r="I1049" s="1" t="s">
        <v>1004</v>
      </c>
      <c r="J1049" s="4">
        <v>-15000</v>
      </c>
      <c r="K1049" s="108">
        <v>0</v>
      </c>
      <c r="L1049" s="4">
        <f t="shared" si="20"/>
        <v>-15000</v>
      </c>
      <c r="M1049" s="1" t="s">
        <v>2015</v>
      </c>
    </row>
    <row r="1050" spans="1:13" x14ac:dyDescent="0.25">
      <c r="A1050" t="s">
        <v>1119</v>
      </c>
      <c r="B1050" t="s">
        <v>2026</v>
      </c>
      <c r="C1050" s="1" t="s">
        <v>955</v>
      </c>
      <c r="D1050" s="1" t="s">
        <v>1003</v>
      </c>
      <c r="E1050" s="1" t="s">
        <v>55</v>
      </c>
      <c r="F1050" s="1" t="s">
        <v>70</v>
      </c>
      <c r="G1050" s="1" t="s">
        <v>4</v>
      </c>
      <c r="H1050" s="1" t="s">
        <v>1106</v>
      </c>
      <c r="I1050" s="1" t="s">
        <v>1005</v>
      </c>
      <c r="J1050" s="4">
        <v>6500</v>
      </c>
      <c r="K1050" s="108">
        <v>0</v>
      </c>
      <c r="L1050" s="4">
        <f t="shared" si="20"/>
        <v>6500</v>
      </c>
      <c r="M1050" s="1" t="s">
        <v>2015</v>
      </c>
    </row>
    <row r="1051" spans="1:13" x14ac:dyDescent="0.25">
      <c r="A1051" t="s">
        <v>1119</v>
      </c>
      <c r="B1051" t="s">
        <v>2026</v>
      </c>
      <c r="C1051" s="1" t="s">
        <v>955</v>
      </c>
      <c r="D1051" s="1" t="s">
        <v>1003</v>
      </c>
      <c r="E1051" s="1" t="s">
        <v>55</v>
      </c>
      <c r="F1051" s="1" t="s">
        <v>12</v>
      </c>
      <c r="G1051" s="1" t="s">
        <v>4</v>
      </c>
      <c r="H1051" s="1" t="s">
        <v>1111</v>
      </c>
      <c r="I1051" s="1" t="s">
        <v>1006</v>
      </c>
      <c r="J1051" s="4">
        <v>6500</v>
      </c>
      <c r="K1051" s="108">
        <v>0</v>
      </c>
      <c r="L1051" s="4">
        <f t="shared" si="20"/>
        <v>6500</v>
      </c>
      <c r="M1051" s="1" t="s">
        <v>2015</v>
      </c>
    </row>
    <row r="1052" spans="1:13" x14ac:dyDescent="0.25">
      <c r="A1052" t="s">
        <v>1119</v>
      </c>
      <c r="B1052" t="s">
        <v>2026</v>
      </c>
      <c r="C1052" s="1" t="s">
        <v>955</v>
      </c>
      <c r="D1052" s="1" t="s">
        <v>1003</v>
      </c>
      <c r="E1052" s="1" t="s">
        <v>55</v>
      </c>
      <c r="F1052" s="1" t="s">
        <v>335</v>
      </c>
      <c r="G1052" s="1" t="s">
        <v>4</v>
      </c>
      <c r="H1052" s="1" t="s">
        <v>1108</v>
      </c>
      <c r="I1052" s="1" t="s">
        <v>1007</v>
      </c>
      <c r="J1052" s="4">
        <v>2000</v>
      </c>
      <c r="K1052" s="108">
        <v>0</v>
      </c>
      <c r="L1052" s="4">
        <f t="shared" si="20"/>
        <v>2000</v>
      </c>
      <c r="M1052" s="1" t="s">
        <v>2015</v>
      </c>
    </row>
    <row r="1053" spans="1:13" x14ac:dyDescent="0.25">
      <c r="A1053" t="s">
        <v>1118</v>
      </c>
      <c r="B1053" t="s">
        <v>2026</v>
      </c>
      <c r="C1053" s="1" t="s">
        <v>955</v>
      </c>
      <c r="D1053" s="1" t="s">
        <v>1008</v>
      </c>
      <c r="E1053" s="1" t="s">
        <v>51</v>
      </c>
      <c r="F1053" s="1" t="s">
        <v>964</v>
      </c>
      <c r="G1053" s="1" t="s">
        <v>4</v>
      </c>
      <c r="H1053" s="1" t="s">
        <v>1117</v>
      </c>
      <c r="I1053" s="1" t="s">
        <v>1009</v>
      </c>
      <c r="J1053" s="4">
        <v>-25000</v>
      </c>
      <c r="K1053" s="108">
        <v>0</v>
      </c>
      <c r="L1053" s="4">
        <f t="shared" si="20"/>
        <v>-25000</v>
      </c>
      <c r="M1053" s="1" t="s">
        <v>2015</v>
      </c>
    </row>
    <row r="1054" spans="1:13" x14ac:dyDescent="0.25">
      <c r="A1054" t="s">
        <v>1119</v>
      </c>
      <c r="B1054" t="s">
        <v>2026</v>
      </c>
      <c r="C1054" s="1" t="s">
        <v>955</v>
      </c>
      <c r="D1054" s="1" t="s">
        <v>1008</v>
      </c>
      <c r="E1054" s="1" t="s">
        <v>55</v>
      </c>
      <c r="F1054" s="1" t="s">
        <v>21</v>
      </c>
      <c r="G1054" s="1" t="s">
        <v>4</v>
      </c>
      <c r="H1054" s="1" t="s">
        <v>1112</v>
      </c>
      <c r="I1054" s="1" t="s">
        <v>1010</v>
      </c>
      <c r="J1054" s="4">
        <v>1896</v>
      </c>
      <c r="K1054" s="108">
        <v>0</v>
      </c>
      <c r="L1054" s="4">
        <f t="shared" si="20"/>
        <v>1896</v>
      </c>
      <c r="M1054" s="1" t="s">
        <v>2015</v>
      </c>
    </row>
    <row r="1055" spans="1:13" x14ac:dyDescent="0.25">
      <c r="A1055" t="s">
        <v>1119</v>
      </c>
      <c r="B1055" t="s">
        <v>2026</v>
      </c>
      <c r="C1055" s="1" t="s">
        <v>955</v>
      </c>
      <c r="D1055" s="1" t="s">
        <v>1008</v>
      </c>
      <c r="E1055" s="1" t="s">
        <v>55</v>
      </c>
      <c r="F1055" s="1" t="s">
        <v>548</v>
      </c>
      <c r="G1055" s="1" t="s">
        <v>4</v>
      </c>
      <c r="H1055" s="1" t="s">
        <v>1110</v>
      </c>
      <c r="I1055" s="1" t="s">
        <v>1011</v>
      </c>
      <c r="J1055" s="4">
        <v>1000</v>
      </c>
      <c r="K1055" s="108">
        <v>0</v>
      </c>
      <c r="L1055" s="4">
        <f t="shared" si="20"/>
        <v>1000</v>
      </c>
      <c r="M1055" s="1" t="s">
        <v>2015</v>
      </c>
    </row>
    <row r="1056" spans="1:13" x14ac:dyDescent="0.25">
      <c r="A1056" t="s">
        <v>1119</v>
      </c>
      <c r="B1056" t="s">
        <v>2026</v>
      </c>
      <c r="C1056" s="1" t="s">
        <v>955</v>
      </c>
      <c r="D1056" s="1" t="s">
        <v>1008</v>
      </c>
      <c r="E1056" s="1" t="s">
        <v>55</v>
      </c>
      <c r="F1056" s="1" t="s">
        <v>6</v>
      </c>
      <c r="G1056" s="1" t="s">
        <v>4</v>
      </c>
      <c r="H1056" s="1" t="s">
        <v>1113</v>
      </c>
      <c r="I1056" s="1" t="s">
        <v>1012</v>
      </c>
      <c r="J1056" s="4">
        <v>220</v>
      </c>
      <c r="K1056" s="108">
        <v>0</v>
      </c>
      <c r="L1056" s="4">
        <f t="shared" si="20"/>
        <v>220</v>
      </c>
      <c r="M1056" s="1" t="s">
        <v>2011</v>
      </c>
    </row>
    <row r="1057" spans="1:13" x14ac:dyDescent="0.25">
      <c r="A1057" t="s">
        <v>1119</v>
      </c>
      <c r="B1057" t="s">
        <v>2026</v>
      </c>
      <c r="C1057" s="1" t="s">
        <v>955</v>
      </c>
      <c r="D1057" s="1" t="s">
        <v>1008</v>
      </c>
      <c r="E1057" s="1" t="s">
        <v>55</v>
      </c>
      <c r="F1057" s="1" t="s">
        <v>122</v>
      </c>
      <c r="G1057" s="1" t="s">
        <v>4</v>
      </c>
      <c r="H1057" s="1" t="s">
        <v>1106</v>
      </c>
      <c r="I1057" s="1" t="s">
        <v>1013</v>
      </c>
      <c r="J1057" s="4">
        <v>300</v>
      </c>
      <c r="K1057" s="108">
        <v>0</v>
      </c>
      <c r="L1057" s="4">
        <f t="shared" ref="L1057:L1117" si="21">J1057-K1057</f>
        <v>300</v>
      </c>
      <c r="M1057" s="1" t="s">
        <v>2015</v>
      </c>
    </row>
    <row r="1058" spans="1:13" x14ac:dyDescent="0.25">
      <c r="A1058" t="s">
        <v>1119</v>
      </c>
      <c r="B1058" t="s">
        <v>2026</v>
      </c>
      <c r="C1058" s="1" t="s">
        <v>955</v>
      </c>
      <c r="D1058" s="1" t="s">
        <v>1008</v>
      </c>
      <c r="E1058" s="1" t="s">
        <v>55</v>
      </c>
      <c r="F1058" s="1" t="s">
        <v>10</v>
      </c>
      <c r="G1058" s="1" t="s">
        <v>4</v>
      </c>
      <c r="H1058" s="1" t="s">
        <v>1111</v>
      </c>
      <c r="I1058" s="1" t="s">
        <v>1014</v>
      </c>
      <c r="J1058" s="4">
        <v>1804</v>
      </c>
      <c r="K1058" s="108">
        <v>0</v>
      </c>
      <c r="L1058" s="4">
        <f t="shared" si="21"/>
        <v>1804</v>
      </c>
      <c r="M1058" s="1" t="s">
        <v>2015</v>
      </c>
    </row>
    <row r="1059" spans="1:13" x14ac:dyDescent="0.25">
      <c r="A1059" t="s">
        <v>1119</v>
      </c>
      <c r="B1059" t="s">
        <v>2026</v>
      </c>
      <c r="C1059" s="1" t="s">
        <v>955</v>
      </c>
      <c r="D1059" s="1" t="s">
        <v>1008</v>
      </c>
      <c r="E1059" s="1" t="s">
        <v>55</v>
      </c>
      <c r="F1059" s="1" t="s">
        <v>323</v>
      </c>
      <c r="G1059" s="1" t="s">
        <v>4</v>
      </c>
      <c r="H1059" s="1" t="s">
        <v>1108</v>
      </c>
      <c r="I1059" s="1" t="s">
        <v>1015</v>
      </c>
      <c r="J1059" s="4">
        <v>19780</v>
      </c>
      <c r="K1059" s="108">
        <v>0</v>
      </c>
      <c r="L1059" s="4">
        <f t="shared" si="21"/>
        <v>19780</v>
      </c>
      <c r="M1059" s="1" t="s">
        <v>2015</v>
      </c>
    </row>
    <row r="1060" spans="1:13" x14ac:dyDescent="0.25">
      <c r="A1060" t="s">
        <v>1118</v>
      </c>
      <c r="B1060" t="s">
        <v>2026</v>
      </c>
      <c r="C1060" s="1" t="s">
        <v>955</v>
      </c>
      <c r="D1060" s="1" t="s">
        <v>1016</v>
      </c>
      <c r="E1060" s="1" t="s">
        <v>51</v>
      </c>
      <c r="F1060" s="1" t="s">
        <v>964</v>
      </c>
      <c r="G1060" s="1" t="s">
        <v>4</v>
      </c>
      <c r="H1060" s="1" t="s">
        <v>1117</v>
      </c>
      <c r="I1060" s="1" t="s">
        <v>1017</v>
      </c>
      <c r="J1060" s="4">
        <v>-2000</v>
      </c>
      <c r="K1060" s="108">
        <v>0</v>
      </c>
      <c r="L1060" s="4">
        <f t="shared" si="21"/>
        <v>-2000</v>
      </c>
      <c r="M1060" s="1" t="s">
        <v>2015</v>
      </c>
    </row>
    <row r="1061" spans="1:13" x14ac:dyDescent="0.25">
      <c r="A1061" t="s">
        <v>1119</v>
      </c>
      <c r="B1061" t="s">
        <v>2026</v>
      </c>
      <c r="C1061" s="1" t="s">
        <v>955</v>
      </c>
      <c r="D1061" s="1" t="s">
        <v>1016</v>
      </c>
      <c r="E1061" s="1" t="s">
        <v>55</v>
      </c>
      <c r="F1061" s="1" t="s">
        <v>1018</v>
      </c>
      <c r="G1061" s="1" t="s">
        <v>4</v>
      </c>
      <c r="H1061" s="1" t="s">
        <v>1106</v>
      </c>
      <c r="I1061" s="1" t="s">
        <v>1019</v>
      </c>
      <c r="J1061" s="4">
        <v>1600</v>
      </c>
      <c r="K1061" s="108">
        <v>0</v>
      </c>
      <c r="L1061" s="4">
        <f t="shared" si="21"/>
        <v>1600</v>
      </c>
      <c r="M1061" s="1" t="s">
        <v>2015</v>
      </c>
    </row>
    <row r="1062" spans="1:13" x14ac:dyDescent="0.25">
      <c r="A1062" t="s">
        <v>1119</v>
      </c>
      <c r="B1062" t="s">
        <v>2026</v>
      </c>
      <c r="C1062" s="1" t="s">
        <v>955</v>
      </c>
      <c r="D1062" s="1" t="s">
        <v>1016</v>
      </c>
      <c r="E1062" s="1" t="s">
        <v>55</v>
      </c>
      <c r="F1062" s="1" t="s">
        <v>10</v>
      </c>
      <c r="G1062" s="1" t="s">
        <v>4</v>
      </c>
      <c r="H1062" s="1" t="s">
        <v>1111</v>
      </c>
      <c r="I1062" s="1" t="s">
        <v>1020</v>
      </c>
      <c r="J1062" s="4">
        <v>400</v>
      </c>
      <c r="K1062" s="108">
        <v>0</v>
      </c>
      <c r="L1062" s="4">
        <f t="shared" si="21"/>
        <v>400</v>
      </c>
      <c r="M1062" s="1" t="s">
        <v>2015</v>
      </c>
    </row>
    <row r="1063" spans="1:13" x14ac:dyDescent="0.25">
      <c r="A1063" t="s">
        <v>1118</v>
      </c>
      <c r="B1063" t="s">
        <v>2026</v>
      </c>
      <c r="C1063" s="1" t="s">
        <v>955</v>
      </c>
      <c r="D1063" s="1" t="s">
        <v>1021</v>
      </c>
      <c r="E1063" s="1" t="s">
        <v>51</v>
      </c>
      <c r="F1063" s="1" t="s">
        <v>52</v>
      </c>
      <c r="G1063" s="1" t="s">
        <v>4</v>
      </c>
      <c r="H1063" s="1" t="s">
        <v>1117</v>
      </c>
      <c r="I1063" s="1" t="s">
        <v>1022</v>
      </c>
      <c r="J1063" s="4">
        <v>-9000</v>
      </c>
      <c r="K1063" s="108">
        <v>0</v>
      </c>
      <c r="L1063" s="4">
        <f t="shared" si="21"/>
        <v>-9000</v>
      </c>
      <c r="M1063" s="1" t="s">
        <v>2015</v>
      </c>
    </row>
    <row r="1064" spans="1:13" x14ac:dyDescent="0.25">
      <c r="A1064" t="s">
        <v>1119</v>
      </c>
      <c r="B1064" t="s">
        <v>2026</v>
      </c>
      <c r="C1064" s="1" t="s">
        <v>955</v>
      </c>
      <c r="D1064" s="1" t="s">
        <v>1021</v>
      </c>
      <c r="E1064" s="1" t="s">
        <v>1023</v>
      </c>
      <c r="F1064" s="1" t="s">
        <v>70</v>
      </c>
      <c r="G1064" s="1" t="s">
        <v>4</v>
      </c>
      <c r="H1064" s="1" t="s">
        <v>1106</v>
      </c>
      <c r="I1064" s="1" t="s">
        <v>1024</v>
      </c>
      <c r="J1064" s="4">
        <v>7100</v>
      </c>
      <c r="K1064" s="108">
        <v>0</v>
      </c>
      <c r="L1064" s="4">
        <f t="shared" si="21"/>
        <v>7100</v>
      </c>
      <c r="M1064" s="1" t="s">
        <v>2015</v>
      </c>
    </row>
    <row r="1065" spans="1:13" x14ac:dyDescent="0.25">
      <c r="A1065" t="s">
        <v>1119</v>
      </c>
      <c r="B1065" t="s">
        <v>2026</v>
      </c>
      <c r="C1065" s="1" t="s">
        <v>955</v>
      </c>
      <c r="D1065" s="1" t="s">
        <v>1021</v>
      </c>
      <c r="E1065" s="1" t="s">
        <v>1023</v>
      </c>
      <c r="F1065" s="1" t="s">
        <v>525</v>
      </c>
      <c r="G1065" s="1" t="s">
        <v>4</v>
      </c>
      <c r="H1065" s="1" t="s">
        <v>1111</v>
      </c>
      <c r="I1065" s="1" t="s">
        <v>1025</v>
      </c>
      <c r="J1065" s="4">
        <v>900</v>
      </c>
      <c r="K1065" s="108">
        <v>0</v>
      </c>
      <c r="L1065" s="4">
        <f t="shared" si="21"/>
        <v>900</v>
      </c>
      <c r="M1065" s="1" t="s">
        <v>2015</v>
      </c>
    </row>
    <row r="1066" spans="1:13" x14ac:dyDescent="0.25">
      <c r="A1066" t="s">
        <v>1119</v>
      </c>
      <c r="B1066" t="s">
        <v>2026</v>
      </c>
      <c r="C1066" s="1" t="s">
        <v>955</v>
      </c>
      <c r="D1066" s="1" t="s">
        <v>1021</v>
      </c>
      <c r="E1066" s="1" t="s">
        <v>1023</v>
      </c>
      <c r="F1066" s="1" t="s">
        <v>12</v>
      </c>
      <c r="G1066" s="1" t="s">
        <v>4</v>
      </c>
      <c r="H1066" s="1" t="s">
        <v>1111</v>
      </c>
      <c r="I1066" s="1" t="s">
        <v>1026</v>
      </c>
      <c r="J1066" s="4">
        <v>1000</v>
      </c>
      <c r="K1066" s="108">
        <v>0</v>
      </c>
      <c r="L1066" s="4">
        <f t="shared" si="21"/>
        <v>1000</v>
      </c>
      <c r="M1066" s="1" t="s">
        <v>2015</v>
      </c>
    </row>
    <row r="1067" spans="1:13" x14ac:dyDescent="0.25">
      <c r="A1067" t="s">
        <v>1118</v>
      </c>
      <c r="B1067" t="s">
        <v>2026</v>
      </c>
      <c r="C1067" s="1" t="s">
        <v>955</v>
      </c>
      <c r="D1067" s="1" t="s">
        <v>1027</v>
      </c>
      <c r="E1067" s="1" t="s">
        <v>51</v>
      </c>
      <c r="F1067" s="1" t="s">
        <v>964</v>
      </c>
      <c r="G1067" s="1" t="s">
        <v>4</v>
      </c>
      <c r="H1067" s="1" t="s">
        <v>1117</v>
      </c>
      <c r="I1067" s="1" t="s">
        <v>1028</v>
      </c>
      <c r="J1067" s="4">
        <v>-3200</v>
      </c>
      <c r="K1067" s="108">
        <v>0</v>
      </c>
      <c r="L1067" s="4">
        <f t="shared" si="21"/>
        <v>-3200</v>
      </c>
      <c r="M1067" s="1" t="s">
        <v>2015</v>
      </c>
    </row>
    <row r="1068" spans="1:13" x14ac:dyDescent="0.25">
      <c r="A1068" t="s">
        <v>1119</v>
      </c>
      <c r="B1068" t="s">
        <v>2026</v>
      </c>
      <c r="C1068" s="1" t="s">
        <v>955</v>
      </c>
      <c r="D1068" s="1" t="s">
        <v>1027</v>
      </c>
      <c r="E1068" s="1" t="s">
        <v>74</v>
      </c>
      <c r="F1068" s="1" t="s">
        <v>70</v>
      </c>
      <c r="G1068" s="1" t="s">
        <v>4</v>
      </c>
      <c r="H1068" s="1" t="s">
        <v>1106</v>
      </c>
      <c r="I1068" s="1" t="s">
        <v>1029</v>
      </c>
      <c r="J1068" s="4">
        <v>1000</v>
      </c>
      <c r="K1068" s="108">
        <v>0</v>
      </c>
      <c r="L1068" s="4">
        <f t="shared" si="21"/>
        <v>1000</v>
      </c>
      <c r="M1068" s="1" t="s">
        <v>2015</v>
      </c>
    </row>
    <row r="1069" spans="1:13" x14ac:dyDescent="0.25">
      <c r="A1069" t="s">
        <v>1119</v>
      </c>
      <c r="B1069" t="s">
        <v>2026</v>
      </c>
      <c r="C1069" s="1" t="s">
        <v>955</v>
      </c>
      <c r="D1069" s="1" t="s">
        <v>1027</v>
      </c>
      <c r="E1069" s="1" t="s">
        <v>74</v>
      </c>
      <c r="F1069" s="1" t="s">
        <v>323</v>
      </c>
      <c r="G1069" s="1" t="s">
        <v>4</v>
      </c>
      <c r="H1069" s="1" t="s">
        <v>1108</v>
      </c>
      <c r="I1069" s="1" t="s">
        <v>1030</v>
      </c>
      <c r="J1069" s="4">
        <v>2200</v>
      </c>
      <c r="K1069" s="108">
        <v>0</v>
      </c>
      <c r="L1069" s="4">
        <f t="shared" si="21"/>
        <v>2200</v>
      </c>
      <c r="M1069" s="1" t="s">
        <v>2015</v>
      </c>
    </row>
    <row r="1070" spans="1:13" x14ac:dyDescent="0.25">
      <c r="A1070" t="s">
        <v>1118</v>
      </c>
      <c r="B1070" t="s">
        <v>2026</v>
      </c>
      <c r="C1070" s="1" t="s">
        <v>955</v>
      </c>
      <c r="D1070" s="1" t="s">
        <v>1031</v>
      </c>
      <c r="E1070" s="1" t="s">
        <v>51</v>
      </c>
      <c r="F1070" s="1" t="s">
        <v>964</v>
      </c>
      <c r="G1070" s="1" t="s">
        <v>4</v>
      </c>
      <c r="H1070" s="1" t="s">
        <v>1117</v>
      </c>
      <c r="I1070" s="1" t="s">
        <v>1032</v>
      </c>
      <c r="J1070" s="4">
        <v>-7500</v>
      </c>
      <c r="K1070" s="108">
        <v>0</v>
      </c>
      <c r="L1070" s="4">
        <f t="shared" si="21"/>
        <v>-7500</v>
      </c>
      <c r="M1070" s="1" t="s">
        <v>2015</v>
      </c>
    </row>
    <row r="1071" spans="1:13" x14ac:dyDescent="0.25">
      <c r="A1071" t="s">
        <v>1119</v>
      </c>
      <c r="B1071" t="s">
        <v>2026</v>
      </c>
      <c r="C1071" s="1" t="s">
        <v>955</v>
      </c>
      <c r="D1071" s="1" t="s">
        <v>1031</v>
      </c>
      <c r="E1071" s="1" t="s">
        <v>55</v>
      </c>
      <c r="F1071" s="1" t="s">
        <v>70</v>
      </c>
      <c r="G1071" s="1" t="s">
        <v>4</v>
      </c>
      <c r="H1071" s="1" t="s">
        <v>1106</v>
      </c>
      <c r="I1071" s="1" t="s">
        <v>1032</v>
      </c>
      <c r="J1071" s="4">
        <v>3000</v>
      </c>
      <c r="K1071" s="108">
        <v>0</v>
      </c>
      <c r="L1071" s="4">
        <f t="shared" si="21"/>
        <v>3000</v>
      </c>
      <c r="M1071" s="1" t="s">
        <v>2015</v>
      </c>
    </row>
    <row r="1072" spans="1:13" x14ac:dyDescent="0.25">
      <c r="A1072" t="s">
        <v>1119</v>
      </c>
      <c r="B1072" t="s">
        <v>2026</v>
      </c>
      <c r="C1072" s="1" t="s">
        <v>955</v>
      </c>
      <c r="D1072" s="1" t="s">
        <v>1031</v>
      </c>
      <c r="E1072" s="1" t="s">
        <v>55</v>
      </c>
      <c r="F1072" s="1" t="s">
        <v>323</v>
      </c>
      <c r="G1072" s="1" t="s">
        <v>4</v>
      </c>
      <c r="H1072" s="1" t="s">
        <v>1108</v>
      </c>
      <c r="I1072" s="1" t="s">
        <v>1032</v>
      </c>
      <c r="J1072" s="4">
        <v>4500</v>
      </c>
      <c r="K1072" s="108">
        <v>0</v>
      </c>
      <c r="L1072" s="4">
        <f t="shared" si="21"/>
        <v>4500</v>
      </c>
      <c r="M1072" s="1" t="s">
        <v>2015</v>
      </c>
    </row>
    <row r="1073" spans="1:13" x14ac:dyDescent="0.25">
      <c r="A1073" t="s">
        <v>1118</v>
      </c>
      <c r="B1073" t="s">
        <v>2026</v>
      </c>
      <c r="C1073" s="1" t="s">
        <v>955</v>
      </c>
      <c r="D1073" s="1" t="s">
        <v>1033</v>
      </c>
      <c r="E1073" s="1" t="s">
        <v>51</v>
      </c>
      <c r="F1073" s="1" t="s">
        <v>191</v>
      </c>
      <c r="G1073" s="1" t="s">
        <v>4</v>
      </c>
      <c r="H1073" s="1" t="s">
        <v>1117</v>
      </c>
      <c r="I1073" s="1" t="s">
        <v>1034</v>
      </c>
      <c r="J1073" s="4">
        <v>-50000</v>
      </c>
      <c r="K1073" s="108">
        <v>0</v>
      </c>
      <c r="L1073" s="4">
        <f t="shared" si="21"/>
        <v>-50000</v>
      </c>
      <c r="M1073" s="1" t="s">
        <v>2015</v>
      </c>
    </row>
    <row r="1074" spans="1:13" x14ac:dyDescent="0.25">
      <c r="A1074" t="s">
        <v>1119</v>
      </c>
      <c r="B1074" t="s">
        <v>2026</v>
      </c>
      <c r="C1074" s="1" t="s">
        <v>955</v>
      </c>
      <c r="D1074" s="1" t="s">
        <v>1033</v>
      </c>
      <c r="E1074" s="1" t="s">
        <v>317</v>
      </c>
      <c r="F1074" s="1" t="s">
        <v>70</v>
      </c>
      <c r="G1074" s="1" t="s">
        <v>4</v>
      </c>
      <c r="H1074" s="1" t="s">
        <v>1106</v>
      </c>
      <c r="I1074" s="1" t="s">
        <v>1035</v>
      </c>
      <c r="J1074" s="4">
        <v>1000</v>
      </c>
      <c r="K1074" s="108">
        <v>0</v>
      </c>
      <c r="L1074" s="4">
        <f t="shared" si="21"/>
        <v>1000</v>
      </c>
      <c r="M1074" s="1" t="s">
        <v>2015</v>
      </c>
    </row>
    <row r="1075" spans="1:13" x14ac:dyDescent="0.25">
      <c r="A1075" t="s">
        <v>1119</v>
      </c>
      <c r="B1075" t="s">
        <v>2026</v>
      </c>
      <c r="C1075" s="1" t="s">
        <v>955</v>
      </c>
      <c r="D1075" s="1" t="s">
        <v>1033</v>
      </c>
      <c r="E1075" s="1" t="s">
        <v>317</v>
      </c>
      <c r="F1075" s="1" t="s">
        <v>10</v>
      </c>
      <c r="G1075" s="1" t="s">
        <v>4</v>
      </c>
      <c r="H1075" s="1" t="s">
        <v>1111</v>
      </c>
      <c r="I1075" s="1" t="s">
        <v>1036</v>
      </c>
      <c r="J1075" s="4">
        <v>15000</v>
      </c>
      <c r="K1075" s="108">
        <v>0</v>
      </c>
      <c r="L1075" s="4">
        <f t="shared" si="21"/>
        <v>15000</v>
      </c>
      <c r="M1075" s="1" t="s">
        <v>2015</v>
      </c>
    </row>
    <row r="1076" spans="1:13" x14ac:dyDescent="0.25">
      <c r="A1076" t="s">
        <v>1119</v>
      </c>
      <c r="B1076" t="s">
        <v>2026</v>
      </c>
      <c r="C1076" s="1" t="s">
        <v>955</v>
      </c>
      <c r="D1076" s="1" t="s">
        <v>1033</v>
      </c>
      <c r="E1076" s="1" t="s">
        <v>317</v>
      </c>
      <c r="F1076" s="1" t="s">
        <v>323</v>
      </c>
      <c r="G1076" s="1" t="s">
        <v>4</v>
      </c>
      <c r="H1076" s="1" t="s">
        <v>1108</v>
      </c>
      <c r="I1076" s="1" t="s">
        <v>1037</v>
      </c>
      <c r="J1076" s="4">
        <v>34000</v>
      </c>
      <c r="K1076" s="108">
        <v>0</v>
      </c>
      <c r="L1076" s="4">
        <f t="shared" si="21"/>
        <v>34000</v>
      </c>
      <c r="M1076" s="1" t="s">
        <v>2015</v>
      </c>
    </row>
    <row r="1077" spans="1:13" x14ac:dyDescent="0.25">
      <c r="A1077" t="s">
        <v>1118</v>
      </c>
      <c r="B1077" t="s">
        <v>2026</v>
      </c>
      <c r="C1077" s="1" t="s">
        <v>955</v>
      </c>
      <c r="D1077" s="1" t="s">
        <v>1038</v>
      </c>
      <c r="E1077" s="1" t="s">
        <v>51</v>
      </c>
      <c r="F1077" s="1" t="s">
        <v>52</v>
      </c>
      <c r="G1077" s="1" t="s">
        <v>4</v>
      </c>
      <c r="H1077" s="1" t="s">
        <v>1117</v>
      </c>
      <c r="I1077" s="1" t="s">
        <v>1039</v>
      </c>
      <c r="J1077" s="4">
        <v>-1200</v>
      </c>
      <c r="K1077" s="108">
        <v>0</v>
      </c>
      <c r="L1077" s="4">
        <f t="shared" si="21"/>
        <v>-1200</v>
      </c>
      <c r="M1077" s="1" t="s">
        <v>2015</v>
      </c>
    </row>
    <row r="1078" spans="1:13" x14ac:dyDescent="0.25">
      <c r="A1078" t="s">
        <v>1119</v>
      </c>
      <c r="B1078" t="s">
        <v>2026</v>
      </c>
      <c r="C1078" s="1" t="s">
        <v>955</v>
      </c>
      <c r="D1078" s="1" t="s">
        <v>1038</v>
      </c>
      <c r="E1078" s="1" t="s">
        <v>512</v>
      </c>
      <c r="F1078" s="1" t="s">
        <v>70</v>
      </c>
      <c r="G1078" s="1" t="s">
        <v>4</v>
      </c>
      <c r="H1078" s="1" t="s">
        <v>1106</v>
      </c>
      <c r="I1078" s="1" t="s">
        <v>1040</v>
      </c>
      <c r="J1078" s="4">
        <v>600</v>
      </c>
      <c r="K1078" s="108">
        <v>0</v>
      </c>
      <c r="L1078" s="4">
        <f t="shared" si="21"/>
        <v>600</v>
      </c>
      <c r="M1078" s="1" t="s">
        <v>2015</v>
      </c>
    </row>
    <row r="1079" spans="1:13" x14ac:dyDescent="0.25">
      <c r="A1079" t="s">
        <v>1119</v>
      </c>
      <c r="B1079" t="s">
        <v>2026</v>
      </c>
      <c r="C1079" s="1" t="s">
        <v>955</v>
      </c>
      <c r="D1079" s="1" t="s">
        <v>1038</v>
      </c>
      <c r="E1079" s="1" t="s">
        <v>512</v>
      </c>
      <c r="F1079" s="1" t="s">
        <v>323</v>
      </c>
      <c r="G1079" s="1" t="s">
        <v>4</v>
      </c>
      <c r="H1079" s="1" t="s">
        <v>1108</v>
      </c>
      <c r="I1079" s="1" t="s">
        <v>1041</v>
      </c>
      <c r="J1079" s="4">
        <v>600</v>
      </c>
      <c r="K1079" s="108">
        <v>0</v>
      </c>
      <c r="L1079" s="4">
        <f t="shared" si="21"/>
        <v>600</v>
      </c>
      <c r="M1079" s="1" t="s">
        <v>2015</v>
      </c>
    </row>
    <row r="1080" spans="1:13" x14ac:dyDescent="0.25">
      <c r="A1080" t="s">
        <v>1118</v>
      </c>
      <c r="B1080" t="s">
        <v>2027</v>
      </c>
      <c r="C1080" s="1" t="s">
        <v>955</v>
      </c>
      <c r="D1080" s="1" t="s">
        <v>1042</v>
      </c>
      <c r="E1080" s="1" t="s">
        <v>51</v>
      </c>
      <c r="F1080" s="1" t="s">
        <v>52</v>
      </c>
      <c r="G1080" s="1" t="s">
        <v>4</v>
      </c>
      <c r="H1080" s="1" t="s">
        <v>1117</v>
      </c>
      <c r="I1080" s="1" t="s">
        <v>1043</v>
      </c>
      <c r="J1080" s="4">
        <v>-17000</v>
      </c>
      <c r="K1080" s="108">
        <v>0</v>
      </c>
      <c r="L1080" s="4">
        <f t="shared" si="21"/>
        <v>-17000</v>
      </c>
      <c r="M1080" s="1" t="s">
        <v>2015</v>
      </c>
    </row>
    <row r="1081" spans="1:13" x14ac:dyDescent="0.25">
      <c r="A1081" t="s">
        <v>1119</v>
      </c>
      <c r="B1081" t="s">
        <v>2027</v>
      </c>
      <c r="C1081" s="1" t="s">
        <v>955</v>
      </c>
      <c r="D1081" s="1" t="s">
        <v>1042</v>
      </c>
      <c r="E1081" s="1" t="s">
        <v>412</v>
      </c>
      <c r="F1081" s="1" t="s">
        <v>1044</v>
      </c>
      <c r="G1081" s="1" t="s">
        <v>4</v>
      </c>
      <c r="H1081" s="1" t="s">
        <v>1115</v>
      </c>
      <c r="I1081" s="1" t="s">
        <v>1045</v>
      </c>
      <c r="J1081" s="4">
        <v>17000</v>
      </c>
      <c r="K1081" s="108">
        <v>0</v>
      </c>
      <c r="L1081" s="4">
        <f t="shared" si="21"/>
        <v>17000</v>
      </c>
      <c r="M1081" s="1" t="s">
        <v>2015</v>
      </c>
    </row>
    <row r="1082" spans="1:13" x14ac:dyDescent="0.25">
      <c r="A1082" t="s">
        <v>1118</v>
      </c>
      <c r="B1082" t="s">
        <v>2026</v>
      </c>
      <c r="C1082" s="1" t="s">
        <v>955</v>
      </c>
      <c r="D1082" s="1" t="s">
        <v>531</v>
      </c>
      <c r="E1082" s="1" t="s">
        <v>51</v>
      </c>
      <c r="F1082" s="1" t="s">
        <v>52</v>
      </c>
      <c r="G1082" s="1" t="s">
        <v>4</v>
      </c>
      <c r="H1082" s="1" t="s">
        <v>1117</v>
      </c>
      <c r="I1082" s="1" t="s">
        <v>1046</v>
      </c>
      <c r="J1082" s="4">
        <v>-4000</v>
      </c>
      <c r="K1082" s="108">
        <v>0</v>
      </c>
      <c r="L1082" s="4">
        <f t="shared" si="21"/>
        <v>-4000</v>
      </c>
      <c r="M1082" s="1" t="s">
        <v>2015</v>
      </c>
    </row>
    <row r="1083" spans="1:13" x14ac:dyDescent="0.25">
      <c r="A1083" t="s">
        <v>1119</v>
      </c>
      <c r="B1083" t="s">
        <v>2026</v>
      </c>
      <c r="C1083" s="1" t="s">
        <v>955</v>
      </c>
      <c r="D1083" s="1" t="s">
        <v>531</v>
      </c>
      <c r="E1083" s="1" t="s">
        <v>196</v>
      </c>
      <c r="F1083" s="1" t="s">
        <v>70</v>
      </c>
      <c r="G1083" s="1" t="s">
        <v>4</v>
      </c>
      <c r="H1083" s="1" t="s">
        <v>1106</v>
      </c>
      <c r="I1083" s="1" t="s">
        <v>1047</v>
      </c>
      <c r="J1083" s="4">
        <v>1500</v>
      </c>
      <c r="K1083" s="108">
        <v>0</v>
      </c>
      <c r="L1083" s="4">
        <f t="shared" si="21"/>
        <v>1500</v>
      </c>
      <c r="M1083" s="1" t="s">
        <v>2015</v>
      </c>
    </row>
    <row r="1084" spans="1:13" x14ac:dyDescent="0.25">
      <c r="A1084" t="s">
        <v>1119</v>
      </c>
      <c r="B1084" t="s">
        <v>2026</v>
      </c>
      <c r="C1084" s="1" t="s">
        <v>955</v>
      </c>
      <c r="D1084" s="1" t="s">
        <v>531</v>
      </c>
      <c r="E1084" s="1" t="s">
        <v>196</v>
      </c>
      <c r="F1084" s="1" t="s">
        <v>426</v>
      </c>
      <c r="G1084" s="1" t="s">
        <v>4</v>
      </c>
      <c r="H1084" s="1" t="s">
        <v>1106</v>
      </c>
      <c r="I1084" s="1" t="s">
        <v>1048</v>
      </c>
      <c r="J1084" s="4">
        <v>250</v>
      </c>
      <c r="K1084" s="108">
        <v>0</v>
      </c>
      <c r="L1084" s="4">
        <f t="shared" si="21"/>
        <v>250</v>
      </c>
      <c r="M1084" s="1" t="s">
        <v>2015</v>
      </c>
    </row>
    <row r="1085" spans="1:13" x14ac:dyDescent="0.25">
      <c r="A1085" t="s">
        <v>1119</v>
      </c>
      <c r="B1085" t="s">
        <v>2026</v>
      </c>
      <c r="C1085" s="1" t="s">
        <v>955</v>
      </c>
      <c r="D1085" s="1" t="s">
        <v>531</v>
      </c>
      <c r="E1085" s="1" t="s">
        <v>196</v>
      </c>
      <c r="F1085" s="1" t="s">
        <v>525</v>
      </c>
      <c r="G1085" s="1" t="s">
        <v>4</v>
      </c>
      <c r="H1085" s="1" t="s">
        <v>1111</v>
      </c>
      <c r="I1085" s="1" t="s">
        <v>1049</v>
      </c>
      <c r="J1085" s="4">
        <v>2000</v>
      </c>
      <c r="K1085" s="108">
        <v>0</v>
      </c>
      <c r="L1085" s="4">
        <f t="shared" si="21"/>
        <v>2000</v>
      </c>
      <c r="M1085" s="1" t="s">
        <v>2015</v>
      </c>
    </row>
    <row r="1086" spans="1:13" x14ac:dyDescent="0.25">
      <c r="A1086" t="s">
        <v>1119</v>
      </c>
      <c r="B1086" t="s">
        <v>2026</v>
      </c>
      <c r="C1086" s="1" t="s">
        <v>955</v>
      </c>
      <c r="D1086" s="1" t="s">
        <v>531</v>
      </c>
      <c r="E1086" s="1" t="s">
        <v>196</v>
      </c>
      <c r="F1086" s="1" t="s">
        <v>12</v>
      </c>
      <c r="G1086" s="1" t="s">
        <v>4</v>
      </c>
      <c r="H1086" s="1" t="s">
        <v>1111</v>
      </c>
      <c r="I1086" s="1" t="s">
        <v>1050</v>
      </c>
      <c r="J1086" s="4">
        <v>250</v>
      </c>
      <c r="K1086" s="108">
        <v>0</v>
      </c>
      <c r="L1086" s="4">
        <f t="shared" si="21"/>
        <v>250</v>
      </c>
      <c r="M1086" s="1" t="s">
        <v>2015</v>
      </c>
    </row>
    <row r="1087" spans="1:13" x14ac:dyDescent="0.25">
      <c r="A1087" t="s">
        <v>1118</v>
      </c>
      <c r="B1087" t="s">
        <v>2026</v>
      </c>
      <c r="C1087" s="1" t="s">
        <v>1051</v>
      </c>
      <c r="D1087" s="1" t="s">
        <v>1052</v>
      </c>
      <c r="E1087" s="1" t="s">
        <v>51</v>
      </c>
      <c r="F1087" s="1" t="s">
        <v>701</v>
      </c>
      <c r="G1087" s="1" t="s">
        <v>4</v>
      </c>
      <c r="H1087" s="1" t="s">
        <v>1117</v>
      </c>
      <c r="I1087" s="1" t="s">
        <v>1053</v>
      </c>
      <c r="J1087" s="4">
        <v>-1000</v>
      </c>
      <c r="K1087" s="108">
        <v>0</v>
      </c>
      <c r="L1087" s="4">
        <f t="shared" si="21"/>
        <v>-1000</v>
      </c>
    </row>
    <row r="1088" spans="1:13" x14ac:dyDescent="0.25">
      <c r="A1088" t="s">
        <v>1118</v>
      </c>
      <c r="B1088" t="s">
        <v>2026</v>
      </c>
      <c r="C1088" s="1" t="s">
        <v>1051</v>
      </c>
      <c r="D1088" s="1" t="s">
        <v>1052</v>
      </c>
      <c r="E1088" s="1" t="s">
        <v>51</v>
      </c>
      <c r="F1088" s="1" t="s">
        <v>1054</v>
      </c>
      <c r="G1088" s="1" t="s">
        <v>4</v>
      </c>
      <c r="H1088" s="1" t="s">
        <v>1117</v>
      </c>
      <c r="I1088" s="1" t="s">
        <v>1055</v>
      </c>
      <c r="J1088" s="4">
        <v>-8000</v>
      </c>
      <c r="K1088" s="108">
        <v>0</v>
      </c>
      <c r="L1088" s="4">
        <f t="shared" si="21"/>
        <v>-8000</v>
      </c>
    </row>
    <row r="1089" spans="1:12" x14ac:dyDescent="0.25">
      <c r="A1089" t="s">
        <v>1118</v>
      </c>
      <c r="B1089" t="s">
        <v>2026</v>
      </c>
      <c r="C1089" s="1" t="s">
        <v>1051</v>
      </c>
      <c r="D1089" s="1" t="s">
        <v>1052</v>
      </c>
      <c r="E1089" s="1" t="s">
        <v>51</v>
      </c>
      <c r="F1089" s="1" t="s">
        <v>52</v>
      </c>
      <c r="G1089" s="1" t="s">
        <v>4</v>
      </c>
      <c r="H1089" s="1" t="s">
        <v>1117</v>
      </c>
      <c r="I1089" s="1" t="s">
        <v>1056</v>
      </c>
      <c r="J1089" s="4">
        <v>-74000</v>
      </c>
      <c r="K1089" s="108">
        <v>0</v>
      </c>
      <c r="L1089" s="4">
        <f t="shared" si="21"/>
        <v>-74000</v>
      </c>
    </row>
    <row r="1090" spans="1:12" x14ac:dyDescent="0.25">
      <c r="A1090" t="s">
        <v>1119</v>
      </c>
      <c r="B1090" t="s">
        <v>2026</v>
      </c>
      <c r="C1090" s="1" t="s">
        <v>1051</v>
      </c>
      <c r="D1090" s="1" t="s">
        <v>1052</v>
      </c>
      <c r="E1090" s="1" t="s">
        <v>83</v>
      </c>
      <c r="F1090" s="1" t="s">
        <v>70</v>
      </c>
      <c r="G1090" s="1" t="s">
        <v>4</v>
      </c>
      <c r="H1090" s="1" t="s">
        <v>1106</v>
      </c>
      <c r="I1090" s="1" t="s">
        <v>1057</v>
      </c>
      <c r="J1090" s="4">
        <v>3000</v>
      </c>
      <c r="K1090" s="108">
        <v>0</v>
      </c>
      <c r="L1090" s="4">
        <f t="shared" si="21"/>
        <v>3000</v>
      </c>
    </row>
    <row r="1091" spans="1:12" x14ac:dyDescent="0.25">
      <c r="A1091" t="s">
        <v>1119</v>
      </c>
      <c r="B1091" t="s">
        <v>2026</v>
      </c>
      <c r="C1091" s="1" t="s">
        <v>1051</v>
      </c>
      <c r="D1091" s="1" t="s">
        <v>1052</v>
      </c>
      <c r="E1091" s="1" t="s">
        <v>83</v>
      </c>
      <c r="F1091" s="1" t="s">
        <v>426</v>
      </c>
      <c r="G1091" s="1" t="s">
        <v>4</v>
      </c>
      <c r="H1091" s="1" t="s">
        <v>1106</v>
      </c>
      <c r="I1091" s="1" t="s">
        <v>1058</v>
      </c>
      <c r="J1091" s="4">
        <v>4000</v>
      </c>
      <c r="K1091" s="108">
        <v>0</v>
      </c>
      <c r="L1091" s="4">
        <f t="shared" si="21"/>
        <v>4000</v>
      </c>
    </row>
    <row r="1092" spans="1:12" x14ac:dyDescent="0.25">
      <c r="A1092" t="s">
        <v>1119</v>
      </c>
      <c r="B1092" t="s">
        <v>2026</v>
      </c>
      <c r="C1092" s="1" t="s">
        <v>1051</v>
      </c>
      <c r="D1092" s="1" t="s">
        <v>1052</v>
      </c>
      <c r="E1092" s="1" t="s">
        <v>83</v>
      </c>
      <c r="F1092" s="1" t="s">
        <v>1059</v>
      </c>
      <c r="G1092" s="1" t="s">
        <v>4</v>
      </c>
      <c r="H1092" s="1" t="s">
        <v>1106</v>
      </c>
      <c r="I1092" s="1" t="s">
        <v>1060</v>
      </c>
      <c r="J1092" s="4">
        <v>9000</v>
      </c>
      <c r="K1092" s="108">
        <v>0</v>
      </c>
      <c r="L1092" s="4">
        <f t="shared" si="21"/>
        <v>9000</v>
      </c>
    </row>
    <row r="1093" spans="1:12" x14ac:dyDescent="0.25">
      <c r="A1093" t="s">
        <v>1119</v>
      </c>
      <c r="B1093" t="s">
        <v>2026</v>
      </c>
      <c r="C1093" s="1" t="s">
        <v>1051</v>
      </c>
      <c r="D1093" s="1" t="s">
        <v>1052</v>
      </c>
      <c r="E1093" s="1" t="s">
        <v>83</v>
      </c>
      <c r="F1093" s="1" t="s">
        <v>340</v>
      </c>
      <c r="G1093" s="1" t="s">
        <v>4</v>
      </c>
      <c r="H1093" s="1" t="s">
        <v>1106</v>
      </c>
      <c r="I1093" s="1" t="s">
        <v>1060</v>
      </c>
      <c r="J1093" s="4">
        <v>8000</v>
      </c>
      <c r="K1093" s="108">
        <v>0</v>
      </c>
      <c r="L1093" s="4">
        <f t="shared" si="21"/>
        <v>8000</v>
      </c>
    </row>
    <row r="1094" spans="1:12" x14ac:dyDescent="0.25">
      <c r="A1094" t="s">
        <v>1119</v>
      </c>
      <c r="B1094" t="s">
        <v>2026</v>
      </c>
      <c r="C1094" s="1" t="s">
        <v>1051</v>
      </c>
      <c r="D1094" s="1" t="s">
        <v>1052</v>
      </c>
      <c r="E1094" s="1" t="s">
        <v>83</v>
      </c>
      <c r="F1094" s="1" t="s">
        <v>593</v>
      </c>
      <c r="G1094" s="1" t="s">
        <v>4</v>
      </c>
      <c r="H1094" s="1" t="s">
        <v>1106</v>
      </c>
      <c r="I1094" s="1" t="s">
        <v>1060</v>
      </c>
      <c r="J1094" s="4">
        <v>13250</v>
      </c>
      <c r="K1094" s="108">
        <v>0</v>
      </c>
      <c r="L1094" s="4">
        <f t="shared" si="21"/>
        <v>13250</v>
      </c>
    </row>
    <row r="1095" spans="1:12" x14ac:dyDescent="0.25">
      <c r="A1095" t="s">
        <v>1119</v>
      </c>
      <c r="B1095" t="s">
        <v>2026</v>
      </c>
      <c r="C1095" s="1" t="s">
        <v>1051</v>
      </c>
      <c r="D1095" s="1" t="s">
        <v>1052</v>
      </c>
      <c r="E1095" s="1" t="s">
        <v>83</v>
      </c>
      <c r="F1095" s="1" t="s">
        <v>1061</v>
      </c>
      <c r="G1095" s="1" t="s">
        <v>4</v>
      </c>
      <c r="H1095" s="1" t="s">
        <v>1106</v>
      </c>
      <c r="I1095" s="1" t="s">
        <v>1060</v>
      </c>
      <c r="J1095" s="4">
        <v>1000</v>
      </c>
      <c r="K1095" s="108">
        <v>0</v>
      </c>
      <c r="L1095" s="4">
        <f t="shared" si="21"/>
        <v>1000</v>
      </c>
    </row>
    <row r="1096" spans="1:12" x14ac:dyDescent="0.25">
      <c r="A1096" t="s">
        <v>1119</v>
      </c>
      <c r="B1096" t="s">
        <v>2026</v>
      </c>
      <c r="C1096" s="1" t="s">
        <v>1051</v>
      </c>
      <c r="D1096" s="1" t="s">
        <v>1052</v>
      </c>
      <c r="E1096" s="1" t="s">
        <v>83</v>
      </c>
      <c r="F1096" s="1" t="s">
        <v>798</v>
      </c>
      <c r="G1096" s="1" t="s">
        <v>4</v>
      </c>
      <c r="H1096" s="1" t="s">
        <v>1111</v>
      </c>
      <c r="I1096" s="1" t="s">
        <v>1053</v>
      </c>
      <c r="J1096" s="4">
        <v>700</v>
      </c>
      <c r="K1096" s="108">
        <v>0</v>
      </c>
      <c r="L1096" s="4">
        <f t="shared" si="21"/>
        <v>700</v>
      </c>
    </row>
    <row r="1097" spans="1:12" x14ac:dyDescent="0.25">
      <c r="A1097" t="s">
        <v>1119</v>
      </c>
      <c r="B1097" t="s">
        <v>2026</v>
      </c>
      <c r="C1097" s="1" t="s">
        <v>1051</v>
      </c>
      <c r="D1097" s="1" t="s">
        <v>1052</v>
      </c>
      <c r="E1097" s="1" t="s">
        <v>83</v>
      </c>
      <c r="F1097" s="1" t="s">
        <v>1062</v>
      </c>
      <c r="G1097" s="1" t="s">
        <v>4</v>
      </c>
      <c r="H1097" s="1" t="s">
        <v>1111</v>
      </c>
      <c r="I1097" s="1" t="s">
        <v>1063</v>
      </c>
      <c r="J1097" s="4">
        <v>12200</v>
      </c>
      <c r="K1097" s="108">
        <v>0</v>
      </c>
      <c r="L1097" s="4">
        <f t="shared" si="21"/>
        <v>12200</v>
      </c>
    </row>
    <row r="1098" spans="1:12" x14ac:dyDescent="0.25">
      <c r="A1098" t="s">
        <v>1119</v>
      </c>
      <c r="B1098" t="s">
        <v>2026</v>
      </c>
      <c r="C1098" s="1" t="s">
        <v>1051</v>
      </c>
      <c r="D1098" s="1" t="s">
        <v>1052</v>
      </c>
      <c r="E1098" s="1" t="s">
        <v>83</v>
      </c>
      <c r="F1098" s="1" t="s">
        <v>1064</v>
      </c>
      <c r="G1098" s="1" t="s">
        <v>4</v>
      </c>
      <c r="H1098" s="1" t="s">
        <v>1111</v>
      </c>
      <c r="I1098" s="1" t="s">
        <v>1065</v>
      </c>
      <c r="J1098" s="4">
        <v>100</v>
      </c>
      <c r="K1098" s="108">
        <v>0</v>
      </c>
      <c r="L1098" s="4">
        <f t="shared" si="21"/>
        <v>100</v>
      </c>
    </row>
    <row r="1099" spans="1:12" x14ac:dyDescent="0.25">
      <c r="A1099" t="s">
        <v>1119</v>
      </c>
      <c r="B1099" t="s">
        <v>2026</v>
      </c>
      <c r="C1099" s="1" t="s">
        <v>1051</v>
      </c>
      <c r="D1099" s="1" t="s">
        <v>1052</v>
      </c>
      <c r="E1099" s="1" t="s">
        <v>83</v>
      </c>
      <c r="F1099" s="1" t="s">
        <v>10</v>
      </c>
      <c r="G1099" s="1" t="s">
        <v>4</v>
      </c>
      <c r="H1099" s="1" t="s">
        <v>1111</v>
      </c>
      <c r="I1099" s="1" t="s">
        <v>1066</v>
      </c>
      <c r="J1099" s="4">
        <v>6000</v>
      </c>
      <c r="K1099" s="108">
        <v>0</v>
      </c>
      <c r="L1099" s="4">
        <f t="shared" si="21"/>
        <v>6000</v>
      </c>
    </row>
    <row r="1100" spans="1:12" x14ac:dyDescent="0.25">
      <c r="A1100" t="s">
        <v>1119</v>
      </c>
      <c r="B1100" t="s">
        <v>2026</v>
      </c>
      <c r="C1100" s="1" t="s">
        <v>1051</v>
      </c>
      <c r="D1100" s="1" t="s">
        <v>1052</v>
      </c>
      <c r="E1100" s="1" t="s">
        <v>83</v>
      </c>
      <c r="F1100" s="1" t="s">
        <v>1067</v>
      </c>
      <c r="G1100" s="1" t="s">
        <v>4</v>
      </c>
      <c r="H1100" s="1" t="s">
        <v>1111</v>
      </c>
      <c r="I1100" s="1" t="s">
        <v>1068</v>
      </c>
      <c r="J1100" s="4">
        <v>8000</v>
      </c>
      <c r="K1100" s="108">
        <v>0</v>
      </c>
      <c r="L1100" s="4">
        <f t="shared" si="21"/>
        <v>8000</v>
      </c>
    </row>
    <row r="1101" spans="1:12" x14ac:dyDescent="0.25">
      <c r="A1101" t="s">
        <v>1119</v>
      </c>
      <c r="B1101" t="s">
        <v>2026</v>
      </c>
      <c r="C1101" s="1" t="s">
        <v>1051</v>
      </c>
      <c r="D1101" s="1" t="s">
        <v>1052</v>
      </c>
      <c r="E1101" s="1" t="s">
        <v>83</v>
      </c>
      <c r="F1101" s="1" t="s">
        <v>12</v>
      </c>
      <c r="G1101" s="1" t="s">
        <v>4</v>
      </c>
      <c r="H1101" s="1" t="s">
        <v>1111</v>
      </c>
      <c r="I1101" s="1" t="s">
        <v>1069</v>
      </c>
      <c r="J1101" s="4">
        <v>8000</v>
      </c>
      <c r="K1101" s="108">
        <v>0</v>
      </c>
      <c r="L1101" s="4">
        <f t="shared" si="21"/>
        <v>8000</v>
      </c>
    </row>
    <row r="1102" spans="1:12" x14ac:dyDescent="0.25">
      <c r="A1102" t="s">
        <v>1119</v>
      </c>
      <c r="B1102" t="s">
        <v>2026</v>
      </c>
      <c r="C1102" s="1" t="s">
        <v>1051</v>
      </c>
      <c r="D1102" s="1" t="s">
        <v>1052</v>
      </c>
      <c r="E1102" s="1" t="s">
        <v>83</v>
      </c>
      <c r="F1102" s="1" t="s">
        <v>296</v>
      </c>
      <c r="G1102" s="1" t="s">
        <v>4</v>
      </c>
      <c r="H1102" s="1" t="s">
        <v>1111</v>
      </c>
      <c r="I1102" s="1" t="s">
        <v>1053</v>
      </c>
      <c r="J1102" s="4">
        <v>500</v>
      </c>
      <c r="K1102" s="108">
        <v>0</v>
      </c>
      <c r="L1102" s="4">
        <f t="shared" si="21"/>
        <v>500</v>
      </c>
    </row>
    <row r="1103" spans="1:12" x14ac:dyDescent="0.25">
      <c r="A1103" t="s">
        <v>1119</v>
      </c>
      <c r="B1103" t="s">
        <v>2026</v>
      </c>
      <c r="C1103" s="1" t="s">
        <v>1051</v>
      </c>
      <c r="D1103" s="1" t="s">
        <v>1052</v>
      </c>
      <c r="E1103" s="1" t="s">
        <v>83</v>
      </c>
      <c r="F1103" s="1" t="s">
        <v>574</v>
      </c>
      <c r="G1103" s="1" t="s">
        <v>4</v>
      </c>
      <c r="H1103" s="1" t="s">
        <v>1111</v>
      </c>
      <c r="I1103" s="1" t="s">
        <v>1058</v>
      </c>
      <c r="J1103" s="4">
        <v>700</v>
      </c>
      <c r="K1103" s="108">
        <v>0</v>
      </c>
      <c r="L1103" s="4">
        <f t="shared" si="21"/>
        <v>700</v>
      </c>
    </row>
    <row r="1104" spans="1:12" x14ac:dyDescent="0.25">
      <c r="A1104" t="s">
        <v>1119</v>
      </c>
      <c r="B1104" t="s">
        <v>2026</v>
      </c>
      <c r="C1104" s="1" t="s">
        <v>1051</v>
      </c>
      <c r="D1104" s="1" t="s">
        <v>1052</v>
      </c>
      <c r="E1104" s="1" t="s">
        <v>83</v>
      </c>
      <c r="F1104" s="1" t="s">
        <v>1070</v>
      </c>
      <c r="G1104" s="1" t="s">
        <v>4</v>
      </c>
      <c r="H1104" s="1" t="s">
        <v>1111</v>
      </c>
      <c r="I1104" s="1" t="s">
        <v>1071</v>
      </c>
      <c r="J1104" s="4">
        <v>8000</v>
      </c>
      <c r="K1104" s="108">
        <v>0</v>
      </c>
      <c r="L1104" s="4">
        <f t="shared" si="21"/>
        <v>8000</v>
      </c>
    </row>
    <row r="1105" spans="1:13" x14ac:dyDescent="0.25">
      <c r="A1105" t="s">
        <v>1119</v>
      </c>
      <c r="B1105" t="s">
        <v>2026</v>
      </c>
      <c r="C1105" s="1" t="s">
        <v>1051</v>
      </c>
      <c r="D1105" s="1" t="s">
        <v>1052</v>
      </c>
      <c r="E1105" s="1" t="s">
        <v>83</v>
      </c>
      <c r="F1105" s="1" t="s">
        <v>1072</v>
      </c>
      <c r="G1105" s="1" t="s">
        <v>4</v>
      </c>
      <c r="H1105" s="1" t="s">
        <v>1111</v>
      </c>
      <c r="I1105" s="1" t="s">
        <v>1073</v>
      </c>
      <c r="J1105" s="4">
        <v>50</v>
      </c>
      <c r="K1105" s="108">
        <v>0</v>
      </c>
      <c r="L1105" s="4">
        <f t="shared" si="21"/>
        <v>50</v>
      </c>
    </row>
    <row r="1106" spans="1:13" x14ac:dyDescent="0.25">
      <c r="A1106" t="s">
        <v>1119</v>
      </c>
      <c r="B1106" t="s">
        <v>2026</v>
      </c>
      <c r="C1106" s="1" t="s">
        <v>1051</v>
      </c>
      <c r="D1106" s="1" t="s">
        <v>1052</v>
      </c>
      <c r="E1106" s="1" t="s">
        <v>83</v>
      </c>
      <c r="F1106" s="1" t="s">
        <v>244</v>
      </c>
      <c r="G1106" s="1" t="s">
        <v>4</v>
      </c>
      <c r="H1106" s="1" t="s">
        <v>1108</v>
      </c>
      <c r="I1106" s="1" t="s">
        <v>1074</v>
      </c>
      <c r="J1106" s="4">
        <v>500</v>
      </c>
      <c r="K1106" s="108">
        <v>0</v>
      </c>
      <c r="L1106" s="4">
        <f t="shared" si="21"/>
        <v>500</v>
      </c>
    </row>
    <row r="1107" spans="1:13" x14ac:dyDescent="0.25">
      <c r="A1107" t="s">
        <v>1118</v>
      </c>
      <c r="B1107" t="s">
        <v>2027</v>
      </c>
      <c r="C1107" s="1" t="s">
        <v>1075</v>
      </c>
      <c r="D1107" s="1" t="s">
        <v>1076</v>
      </c>
      <c r="E1107" s="1" t="s">
        <v>51</v>
      </c>
      <c r="F1107" s="1" t="s">
        <v>293</v>
      </c>
      <c r="G1107" s="1" t="s">
        <v>4</v>
      </c>
      <c r="H1107" s="1" t="s">
        <v>1117</v>
      </c>
      <c r="I1107" s="1" t="s">
        <v>1077</v>
      </c>
      <c r="J1107" s="4">
        <v>-50000</v>
      </c>
      <c r="K1107" s="108">
        <v>0</v>
      </c>
      <c r="L1107" s="4">
        <f t="shared" si="21"/>
        <v>-50000</v>
      </c>
    </row>
    <row r="1108" spans="1:13" x14ac:dyDescent="0.25">
      <c r="A1108" t="s">
        <v>1118</v>
      </c>
      <c r="B1108" t="s">
        <v>2027</v>
      </c>
      <c r="C1108" s="1" t="s">
        <v>1075</v>
      </c>
      <c r="D1108" s="1" t="s">
        <v>1076</v>
      </c>
      <c r="E1108" s="1" t="s">
        <v>51</v>
      </c>
      <c r="F1108" s="1" t="s">
        <v>332</v>
      </c>
      <c r="G1108" s="1" t="s">
        <v>4</v>
      </c>
      <c r="H1108" s="1" t="s">
        <v>1117</v>
      </c>
      <c r="I1108" s="1" t="s">
        <v>1078</v>
      </c>
      <c r="J1108" s="4">
        <v>-225000</v>
      </c>
      <c r="K1108" s="108">
        <v>0</v>
      </c>
      <c r="L1108" s="4">
        <f t="shared" si="21"/>
        <v>-225000</v>
      </c>
    </row>
    <row r="1109" spans="1:13" x14ac:dyDescent="0.25">
      <c r="A1109" t="s">
        <v>1119</v>
      </c>
      <c r="B1109" t="s">
        <v>2027</v>
      </c>
      <c r="C1109" s="1" t="s">
        <v>1075</v>
      </c>
      <c r="D1109" s="1" t="s">
        <v>1076</v>
      </c>
      <c r="E1109" s="1" t="s">
        <v>83</v>
      </c>
      <c r="F1109" s="1" t="s">
        <v>67</v>
      </c>
      <c r="G1109" s="1" t="s">
        <v>4</v>
      </c>
      <c r="H1109" s="1" t="s">
        <v>1110</v>
      </c>
      <c r="I1109" s="1" t="s">
        <v>1079</v>
      </c>
      <c r="J1109" s="4">
        <v>58000</v>
      </c>
      <c r="K1109" s="108">
        <v>0</v>
      </c>
      <c r="L1109" s="4">
        <f t="shared" si="21"/>
        <v>58000</v>
      </c>
    </row>
    <row r="1110" spans="1:13" x14ac:dyDescent="0.25">
      <c r="A1110" t="s">
        <v>1119</v>
      </c>
      <c r="B1110" t="s">
        <v>2027</v>
      </c>
      <c r="C1110" s="1" t="s">
        <v>1075</v>
      </c>
      <c r="D1110" s="1" t="s">
        <v>1076</v>
      </c>
      <c r="E1110" s="1" t="s">
        <v>83</v>
      </c>
      <c r="F1110" s="1" t="s">
        <v>29</v>
      </c>
      <c r="G1110" s="1" t="s">
        <v>4</v>
      </c>
      <c r="H1110" s="1" t="s">
        <v>1110</v>
      </c>
      <c r="I1110" s="1" t="s">
        <v>1080</v>
      </c>
      <c r="J1110" s="4">
        <v>2000</v>
      </c>
      <c r="K1110" s="108">
        <v>0</v>
      </c>
      <c r="L1110" s="4">
        <f t="shared" si="21"/>
        <v>2000</v>
      </c>
    </row>
    <row r="1111" spans="1:13" x14ac:dyDescent="0.25">
      <c r="A1111" t="s">
        <v>1119</v>
      </c>
      <c r="B1111" t="s">
        <v>2027</v>
      </c>
      <c r="C1111" s="1" t="s">
        <v>1075</v>
      </c>
      <c r="D1111" s="1" t="s">
        <v>1076</v>
      </c>
      <c r="E1111" s="1" t="s">
        <v>83</v>
      </c>
      <c r="F1111" s="1" t="s">
        <v>6</v>
      </c>
      <c r="G1111" s="1" t="s">
        <v>4</v>
      </c>
      <c r="H1111" s="1" t="s">
        <v>1113</v>
      </c>
      <c r="I1111" s="1" t="s">
        <v>1081</v>
      </c>
      <c r="J1111" s="4">
        <v>48104</v>
      </c>
      <c r="K1111" s="108">
        <v>0</v>
      </c>
      <c r="L1111" s="4">
        <f t="shared" si="21"/>
        <v>48104</v>
      </c>
      <c r="M1111" s="1" t="s">
        <v>2011</v>
      </c>
    </row>
    <row r="1112" spans="1:13" x14ac:dyDescent="0.25">
      <c r="A1112" t="s">
        <v>1119</v>
      </c>
      <c r="B1112" t="s">
        <v>2027</v>
      </c>
      <c r="C1112" s="1" t="s">
        <v>1075</v>
      </c>
      <c r="D1112" s="1" t="s">
        <v>1076</v>
      </c>
      <c r="E1112" s="1" t="s">
        <v>83</v>
      </c>
      <c r="F1112" s="1" t="s">
        <v>8</v>
      </c>
      <c r="G1112" s="1" t="s">
        <v>4</v>
      </c>
      <c r="H1112" s="1" t="s">
        <v>1113</v>
      </c>
      <c r="I1112" s="1" t="s">
        <v>1082</v>
      </c>
      <c r="J1112" s="4">
        <v>52822</v>
      </c>
      <c r="K1112" s="108">
        <v>0</v>
      </c>
      <c r="L1112" s="4">
        <f t="shared" si="21"/>
        <v>52822</v>
      </c>
      <c r="M1112" s="1" t="s">
        <v>2011</v>
      </c>
    </row>
    <row r="1113" spans="1:13" x14ac:dyDescent="0.25">
      <c r="A1113" t="s">
        <v>1119</v>
      </c>
      <c r="B1113" t="s">
        <v>2027</v>
      </c>
      <c r="C1113" s="1" t="s">
        <v>1075</v>
      </c>
      <c r="D1113" s="1" t="s">
        <v>1076</v>
      </c>
      <c r="E1113" s="1" t="s">
        <v>83</v>
      </c>
      <c r="F1113" s="1" t="s">
        <v>122</v>
      </c>
      <c r="G1113" s="1" t="s">
        <v>4</v>
      </c>
      <c r="H1113" s="1" t="s">
        <v>1106</v>
      </c>
      <c r="I1113" s="1" t="s">
        <v>1083</v>
      </c>
      <c r="J1113" s="4">
        <v>22138</v>
      </c>
      <c r="K1113" s="108">
        <v>0</v>
      </c>
      <c r="L1113" s="4">
        <f t="shared" si="21"/>
        <v>22138</v>
      </c>
    </row>
    <row r="1114" spans="1:13" x14ac:dyDescent="0.25">
      <c r="A1114" t="s">
        <v>1119</v>
      </c>
      <c r="B1114" t="s">
        <v>2027</v>
      </c>
      <c r="C1114" s="1" t="s">
        <v>1075</v>
      </c>
      <c r="D1114" s="1" t="s">
        <v>1076</v>
      </c>
      <c r="E1114" s="1" t="s">
        <v>83</v>
      </c>
      <c r="F1114" s="1" t="s">
        <v>426</v>
      </c>
      <c r="G1114" s="1" t="s">
        <v>4</v>
      </c>
      <c r="H1114" s="1" t="s">
        <v>1106</v>
      </c>
      <c r="I1114" s="1" t="s">
        <v>1084</v>
      </c>
      <c r="J1114" s="4">
        <v>1500</v>
      </c>
      <c r="K1114" s="108">
        <v>0</v>
      </c>
      <c r="L1114" s="4">
        <f t="shared" si="21"/>
        <v>1500</v>
      </c>
    </row>
    <row r="1115" spans="1:13" x14ac:dyDescent="0.25">
      <c r="A1115" t="s">
        <v>1119</v>
      </c>
      <c r="B1115" t="s">
        <v>2027</v>
      </c>
      <c r="C1115" s="1" t="s">
        <v>1075</v>
      </c>
      <c r="D1115" s="1" t="s">
        <v>1076</v>
      </c>
      <c r="E1115" s="1" t="s">
        <v>83</v>
      </c>
      <c r="F1115" s="1" t="s">
        <v>1059</v>
      </c>
      <c r="G1115" s="1" t="s">
        <v>4</v>
      </c>
      <c r="H1115" s="1" t="s">
        <v>1106</v>
      </c>
      <c r="I1115" s="1" t="s">
        <v>1083</v>
      </c>
      <c r="J1115" s="4">
        <v>9000</v>
      </c>
      <c r="K1115" s="108">
        <v>0</v>
      </c>
      <c r="L1115" s="4">
        <f t="shared" si="21"/>
        <v>9000</v>
      </c>
    </row>
    <row r="1116" spans="1:13" x14ac:dyDescent="0.25">
      <c r="A1116" t="s">
        <v>1119</v>
      </c>
      <c r="B1116" t="s">
        <v>2027</v>
      </c>
      <c r="C1116" s="1" t="s">
        <v>1075</v>
      </c>
      <c r="D1116" s="1" t="s">
        <v>1076</v>
      </c>
      <c r="E1116" s="1" t="s">
        <v>83</v>
      </c>
      <c r="F1116" s="1" t="s">
        <v>525</v>
      </c>
      <c r="G1116" s="1" t="s">
        <v>4</v>
      </c>
      <c r="H1116" s="1" t="s">
        <v>1111</v>
      </c>
      <c r="I1116" s="1" t="s">
        <v>1085</v>
      </c>
      <c r="J1116" s="4">
        <v>5000</v>
      </c>
      <c r="K1116" s="108">
        <v>0</v>
      </c>
      <c r="L1116" s="4">
        <f t="shared" si="21"/>
        <v>5000</v>
      </c>
    </row>
    <row r="1117" spans="1:13" x14ac:dyDescent="0.25">
      <c r="A1117" t="s">
        <v>1119</v>
      </c>
      <c r="B1117" t="s">
        <v>2027</v>
      </c>
      <c r="C1117" s="1" t="s">
        <v>1075</v>
      </c>
      <c r="D1117" s="1" t="s">
        <v>1076</v>
      </c>
      <c r="E1117" s="1" t="s">
        <v>83</v>
      </c>
      <c r="F1117" s="1" t="s">
        <v>10</v>
      </c>
      <c r="G1117" s="1" t="s">
        <v>4</v>
      </c>
      <c r="H1117" s="1" t="s">
        <v>1111</v>
      </c>
      <c r="I1117" s="1" t="s">
        <v>1086</v>
      </c>
      <c r="J1117" s="4">
        <v>11125</v>
      </c>
      <c r="K1117" s="108">
        <v>0</v>
      </c>
      <c r="L1117" s="4">
        <f t="shared" si="21"/>
        <v>11125</v>
      </c>
    </row>
    <row r="1118" spans="1:13" x14ac:dyDescent="0.25">
      <c r="A1118" t="s">
        <v>1119</v>
      </c>
      <c r="B1118" t="s">
        <v>2027</v>
      </c>
      <c r="C1118" s="1" t="s">
        <v>1075</v>
      </c>
      <c r="D1118" s="1" t="s">
        <v>1076</v>
      </c>
      <c r="E1118" s="1" t="s">
        <v>83</v>
      </c>
      <c r="F1118" s="1" t="s">
        <v>12</v>
      </c>
      <c r="G1118" s="1" t="s">
        <v>4</v>
      </c>
      <c r="H1118" s="1" t="s">
        <v>1111</v>
      </c>
      <c r="I1118" s="1" t="s">
        <v>1087</v>
      </c>
      <c r="J1118" s="4">
        <v>5000</v>
      </c>
      <c r="K1118" s="108">
        <v>0</v>
      </c>
      <c r="L1118" s="4">
        <f t="shared" ref="L1118:L1127" si="22">J1118-K1118</f>
        <v>5000</v>
      </c>
    </row>
    <row r="1119" spans="1:13" x14ac:dyDescent="0.25">
      <c r="A1119" t="s">
        <v>1119</v>
      </c>
      <c r="B1119" t="s">
        <v>2027</v>
      </c>
      <c r="C1119" s="1" t="s">
        <v>1075</v>
      </c>
      <c r="D1119" s="1" t="s">
        <v>1076</v>
      </c>
      <c r="E1119" s="1" t="s">
        <v>83</v>
      </c>
      <c r="F1119" s="1" t="s">
        <v>573</v>
      </c>
      <c r="G1119" s="1" t="s">
        <v>4</v>
      </c>
      <c r="H1119" s="1" t="s">
        <v>1111</v>
      </c>
      <c r="I1119" s="1" t="s">
        <v>1088</v>
      </c>
      <c r="J1119" s="4">
        <v>500</v>
      </c>
      <c r="K1119" s="108">
        <v>0</v>
      </c>
      <c r="L1119" s="4">
        <f t="shared" si="22"/>
        <v>500</v>
      </c>
    </row>
    <row r="1120" spans="1:13" x14ac:dyDescent="0.25">
      <c r="A1120" t="s">
        <v>1119</v>
      </c>
      <c r="B1120" t="s">
        <v>2027</v>
      </c>
      <c r="C1120" s="1" t="s">
        <v>1075</v>
      </c>
      <c r="D1120" s="1" t="s">
        <v>1076</v>
      </c>
      <c r="E1120" s="1" t="s">
        <v>83</v>
      </c>
      <c r="F1120" s="1" t="s">
        <v>97</v>
      </c>
      <c r="G1120" s="1" t="s">
        <v>4</v>
      </c>
      <c r="H1120" s="1" t="s">
        <v>1111</v>
      </c>
      <c r="I1120" s="1" t="s">
        <v>1089</v>
      </c>
      <c r="J1120" s="4">
        <v>700</v>
      </c>
      <c r="K1120" s="108">
        <v>0</v>
      </c>
      <c r="L1120" s="4">
        <f t="shared" si="22"/>
        <v>700</v>
      </c>
    </row>
    <row r="1121" spans="1:12" x14ac:dyDescent="0.25">
      <c r="A1121" t="s">
        <v>1119</v>
      </c>
      <c r="B1121" t="s">
        <v>2027</v>
      </c>
      <c r="C1121" s="1" t="s">
        <v>1075</v>
      </c>
      <c r="D1121" s="1" t="s">
        <v>1076</v>
      </c>
      <c r="E1121" s="1" t="s">
        <v>83</v>
      </c>
      <c r="F1121" s="1" t="s">
        <v>534</v>
      </c>
      <c r="G1121" s="1" t="s">
        <v>4</v>
      </c>
      <c r="H1121" s="1" t="s">
        <v>1111</v>
      </c>
      <c r="I1121" s="1" t="s">
        <v>1090</v>
      </c>
      <c r="J1121" s="4">
        <v>2000</v>
      </c>
      <c r="K1121" s="108">
        <v>0</v>
      </c>
      <c r="L1121" s="4">
        <f t="shared" si="22"/>
        <v>2000</v>
      </c>
    </row>
    <row r="1122" spans="1:12" x14ac:dyDescent="0.25">
      <c r="A1122" t="s">
        <v>1119</v>
      </c>
      <c r="B1122" t="s">
        <v>2027</v>
      </c>
      <c r="C1122" s="1" t="s">
        <v>1075</v>
      </c>
      <c r="D1122" s="1" t="s">
        <v>1076</v>
      </c>
      <c r="E1122" s="1" t="s">
        <v>83</v>
      </c>
      <c r="F1122" s="1" t="s">
        <v>244</v>
      </c>
      <c r="G1122" s="1" t="s">
        <v>4</v>
      </c>
      <c r="H1122" s="1" t="s">
        <v>1108</v>
      </c>
      <c r="I1122" s="1" t="s">
        <v>1091</v>
      </c>
      <c r="J1122" s="4">
        <v>2000</v>
      </c>
      <c r="K1122" s="108">
        <v>0</v>
      </c>
      <c r="L1122" s="4">
        <f t="shared" si="22"/>
        <v>2000</v>
      </c>
    </row>
    <row r="1123" spans="1:12" x14ac:dyDescent="0.25">
      <c r="A1123" t="s">
        <v>1119</v>
      </c>
      <c r="B1123" t="s">
        <v>2027</v>
      </c>
      <c r="C1123" s="1" t="s">
        <v>1075</v>
      </c>
      <c r="D1123" s="1" t="s">
        <v>1076</v>
      </c>
      <c r="E1123" s="1" t="s">
        <v>83</v>
      </c>
      <c r="F1123" s="1" t="s">
        <v>1092</v>
      </c>
      <c r="G1123" s="1" t="s">
        <v>4</v>
      </c>
      <c r="H1123" s="1" t="s">
        <v>1115</v>
      </c>
      <c r="I1123" s="1" t="s">
        <v>1093</v>
      </c>
      <c r="J1123" s="4">
        <v>115639</v>
      </c>
      <c r="K1123" s="108">
        <v>0</v>
      </c>
      <c r="L1123" s="4">
        <f t="shared" si="22"/>
        <v>115639</v>
      </c>
    </row>
    <row r="1124" spans="1:12" x14ac:dyDescent="0.25">
      <c r="A1124" t="s">
        <v>1118</v>
      </c>
      <c r="B1124" t="s">
        <v>2027</v>
      </c>
      <c r="C1124" s="1" t="s">
        <v>1075</v>
      </c>
      <c r="D1124" s="1" t="s">
        <v>1094</v>
      </c>
      <c r="E1124" s="1" t="s">
        <v>51</v>
      </c>
      <c r="F1124" s="1" t="s">
        <v>964</v>
      </c>
      <c r="G1124" s="1" t="s">
        <v>4</v>
      </c>
      <c r="H1124" s="1" t="s">
        <v>1117</v>
      </c>
      <c r="I1124" s="1" t="s">
        <v>1095</v>
      </c>
      <c r="J1124" s="4">
        <v>-5000</v>
      </c>
      <c r="K1124" s="108">
        <v>0</v>
      </c>
      <c r="L1124" s="4">
        <f t="shared" si="22"/>
        <v>-5000</v>
      </c>
    </row>
    <row r="1125" spans="1:12" x14ac:dyDescent="0.25">
      <c r="A1125" t="s">
        <v>1118</v>
      </c>
      <c r="B1125" t="s">
        <v>2027</v>
      </c>
      <c r="C1125" s="1" t="s">
        <v>1075</v>
      </c>
      <c r="D1125" s="1" t="s">
        <v>1094</v>
      </c>
      <c r="E1125" s="1" t="s">
        <v>51</v>
      </c>
      <c r="F1125" s="1" t="s">
        <v>52</v>
      </c>
      <c r="G1125" s="1" t="s">
        <v>4</v>
      </c>
      <c r="H1125" s="1" t="s">
        <v>1117</v>
      </c>
      <c r="I1125" s="1" t="s">
        <v>1095</v>
      </c>
      <c r="J1125" s="4">
        <v>-285000</v>
      </c>
      <c r="K1125" s="108">
        <v>0</v>
      </c>
      <c r="L1125" s="4">
        <f t="shared" si="22"/>
        <v>-285000</v>
      </c>
    </row>
    <row r="1126" spans="1:12" x14ac:dyDescent="0.25">
      <c r="A1126" t="s">
        <v>1118</v>
      </c>
      <c r="B1126" t="s">
        <v>2027</v>
      </c>
      <c r="C1126" s="1" t="s">
        <v>1096</v>
      </c>
      <c r="D1126" s="1" t="s">
        <v>459</v>
      </c>
      <c r="E1126" s="1" t="s">
        <v>51</v>
      </c>
      <c r="F1126" s="1" t="s">
        <v>562</v>
      </c>
      <c r="G1126" s="1" t="s">
        <v>4</v>
      </c>
      <c r="H1126" s="1" t="s">
        <v>1117</v>
      </c>
      <c r="I1126" s="1" t="s">
        <v>1097</v>
      </c>
      <c r="J1126" s="4">
        <v>-148000</v>
      </c>
      <c r="K1126" s="108">
        <v>0</v>
      </c>
      <c r="L1126" s="4">
        <f t="shared" si="22"/>
        <v>-148000</v>
      </c>
    </row>
    <row r="1127" spans="1:12" x14ac:dyDescent="0.25">
      <c r="A1127" t="s">
        <v>1119</v>
      </c>
      <c r="B1127" t="s">
        <v>2027</v>
      </c>
      <c r="C1127" s="1" t="s">
        <v>1096</v>
      </c>
      <c r="D1127" s="1" t="s">
        <v>459</v>
      </c>
      <c r="E1127" s="1" t="s">
        <v>51</v>
      </c>
      <c r="F1127" s="1" t="s">
        <v>625</v>
      </c>
      <c r="G1127" s="1" t="s">
        <v>4</v>
      </c>
      <c r="H1127" s="1" t="s">
        <v>1115</v>
      </c>
      <c r="I1127" s="1" t="s">
        <v>1098</v>
      </c>
      <c r="J1127" s="4">
        <v>148000</v>
      </c>
      <c r="K1127" s="108">
        <v>0</v>
      </c>
      <c r="L1127" s="4">
        <f t="shared" si="22"/>
        <v>148000</v>
      </c>
    </row>
    <row r="1128" spans="1:12" ht="15.75" thickBot="1" x14ac:dyDescent="0.3">
      <c r="G1128" s="5"/>
      <c r="H1128" s="5"/>
      <c r="I1128" s="5"/>
      <c r="J1128" s="6"/>
      <c r="K1128" s="6"/>
      <c r="L1128" s="6"/>
    </row>
    <row r="1129" spans="1:12" ht="15.75" thickTop="1" x14ac:dyDescent="0.25">
      <c r="I1129" s="2" t="s">
        <v>2024</v>
      </c>
      <c r="J1129" s="3">
        <f>SUBTOTAL(9,J1:J1128)</f>
        <v>11206884</v>
      </c>
      <c r="K1129" s="3">
        <f>SUBTOTAL(9,K1:K1128)</f>
        <v>0</v>
      </c>
      <c r="L1129" s="3">
        <f>SUBTOTAL(9,L1:L1128)</f>
        <v>11206884</v>
      </c>
    </row>
  </sheetData>
  <autoFilter ref="A1:M1127">
    <sortState ref="A2:K1419">
      <sortCondition ref="C1:C1419"/>
    </sortState>
  </autoFilter>
  <pageMargins left="0.25" right="0.25" top="0.75" bottom="0.75" header="0.3" footer="0.3"/>
  <pageSetup scale="72"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4</vt:i4>
      </vt:variant>
    </vt:vector>
  </HeadingPairs>
  <TitlesOfParts>
    <vt:vector size="9" baseType="lpstr">
      <vt:lpstr>GUIDELINES</vt:lpstr>
      <vt:lpstr>CALENDAR</vt:lpstr>
      <vt:lpstr>STEP.1-SUMMARY</vt:lpstr>
      <vt:lpstr>STEP.2-FY13.SalaryBenefitsBase</vt:lpstr>
      <vt:lpstr>STEP.3-FY13.DiscretionaryBASE</vt:lpstr>
      <vt:lpstr>CALENDAR!Print_Titles</vt:lpstr>
      <vt:lpstr>'STEP.1-SUMMARY'!Print_Titles</vt:lpstr>
      <vt:lpstr>'STEP.2-FY13.SalaryBenefitsBase'!Print_Titles</vt:lpstr>
      <vt:lpstr>'STEP.3-FY13.DiscretionaryBASE'!Print_Titles</vt:lpstr>
    </vt:vector>
  </TitlesOfParts>
  <Company>wvmccd</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2011-09-28T16:57:50Z</cp:lastPrinted>
  <dcterms:created xsi:type="dcterms:W3CDTF">2011-07-12T06:02:38Z</dcterms:created>
  <dcterms:modified xsi:type="dcterms:W3CDTF">2011-09-28T19:25:26Z</dcterms:modified>
</cp:coreProperties>
</file>