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525" windowHeight="11520"/>
  </bookViews>
  <sheets>
    <sheet name="Contact-List" sheetId="5" r:id="rId1"/>
    <sheet name="Instruction" sheetId="3" r:id="rId2"/>
    <sheet name="Non-Instruction" sheetId="2" r:id="rId3"/>
    <sheet name="Administration" sheetId="1" r:id="rId4"/>
    <sheet name="Administrators" sheetId="4" r:id="rId5"/>
  </sheets>
  <definedNames>
    <definedName name="_xlnm._FilterDatabase" localSheetId="3" hidden="1">Administration!$A$1:$L$1</definedName>
    <definedName name="_xlnm._FilterDatabase" localSheetId="4" hidden="1">Administrators!$A$1:$F$1</definedName>
    <definedName name="_xlnm._FilterDatabase" localSheetId="0" hidden="1">'Contact-List'!$A$2:$L$2</definedName>
    <definedName name="_xlnm._FilterDatabase" localSheetId="1" hidden="1">Instruction!$A$1:$O$1</definedName>
    <definedName name="_xlnm._FilterDatabase" localSheetId="2" hidden="1">'Non-Instruction'!$A$1:$L$1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5" l="1"/>
  <c r="F9" i="5"/>
  <c r="C7" i="3" l="1"/>
  <c r="C24" i="3" l="1"/>
  <c r="C23" i="3"/>
  <c r="C18" i="3"/>
  <c r="C29" i="3"/>
  <c r="C44" i="3"/>
  <c r="C6" i="3"/>
  <c r="C33" i="3"/>
  <c r="C38" i="3"/>
  <c r="C13" i="2" l="1"/>
  <c r="C9" i="2"/>
  <c r="C23" i="2"/>
  <c r="C17" i="2"/>
  <c r="B54" i="5" l="1"/>
  <c r="D54" i="5"/>
  <c r="E54" i="5"/>
  <c r="F54" i="5"/>
  <c r="G54" i="5"/>
  <c r="H54" i="5"/>
  <c r="I54" i="5"/>
  <c r="A54" i="5"/>
  <c r="C19" i="2"/>
  <c r="C16" i="2"/>
  <c r="C20" i="2"/>
  <c r="C3" i="2"/>
  <c r="C5" i="2"/>
  <c r="C6" i="2"/>
  <c r="C17" i="3"/>
  <c r="C15" i="3"/>
  <c r="F26" i="5" l="1"/>
  <c r="E72" i="5"/>
  <c r="F55" i="5" l="1"/>
  <c r="G55" i="5"/>
  <c r="H55" i="5"/>
  <c r="C22" i="2" l="1"/>
  <c r="C24" i="2"/>
  <c r="C4" i="2"/>
  <c r="C14" i="5" s="1"/>
  <c r="C14" i="2"/>
  <c r="C55" i="5" s="1"/>
  <c r="C2" i="2"/>
  <c r="C10" i="5"/>
  <c r="C30" i="5"/>
  <c r="C7" i="2"/>
  <c r="C36" i="5" s="1"/>
  <c r="C8" i="2"/>
  <c r="C26" i="5"/>
  <c r="C11" i="2"/>
  <c r="C44" i="5" s="1"/>
  <c r="C12" i="2"/>
  <c r="C15" i="2"/>
  <c r="C21" i="2"/>
  <c r="C77" i="5" s="1"/>
  <c r="C76" i="5"/>
  <c r="C18" i="2"/>
  <c r="A21" i="5"/>
  <c r="B21" i="5"/>
  <c r="C21" i="5"/>
  <c r="D21" i="5"/>
  <c r="E21" i="5"/>
  <c r="F21" i="5"/>
  <c r="G21" i="5"/>
  <c r="H21" i="5"/>
  <c r="I21" i="5"/>
  <c r="J21" i="5"/>
  <c r="K21" i="5"/>
  <c r="L21" i="5"/>
  <c r="A53" i="5"/>
  <c r="B53" i="5"/>
  <c r="C53" i="5"/>
  <c r="D53" i="5"/>
  <c r="E53" i="5"/>
  <c r="F53" i="5"/>
  <c r="G53" i="5"/>
  <c r="H53" i="5"/>
  <c r="I53" i="5"/>
  <c r="J53" i="5"/>
  <c r="K53" i="5"/>
  <c r="L53" i="5"/>
  <c r="A5" i="5"/>
  <c r="B5" i="5"/>
  <c r="C5" i="5"/>
  <c r="D5" i="5"/>
  <c r="E5" i="5"/>
  <c r="F5" i="5"/>
  <c r="G5" i="5"/>
  <c r="H5" i="5"/>
  <c r="I5" i="5"/>
  <c r="J5" i="5"/>
  <c r="K5" i="5"/>
  <c r="L5" i="5"/>
  <c r="A16" i="5"/>
  <c r="B16" i="5"/>
  <c r="C16" i="5"/>
  <c r="D16" i="5"/>
  <c r="E16" i="5"/>
  <c r="F16" i="5"/>
  <c r="G16" i="5"/>
  <c r="H16" i="5"/>
  <c r="I16" i="5"/>
  <c r="J16" i="5"/>
  <c r="K16" i="5"/>
  <c r="L16" i="5"/>
  <c r="A18" i="5"/>
  <c r="B18" i="5"/>
  <c r="C18" i="5"/>
  <c r="D18" i="5"/>
  <c r="E18" i="5"/>
  <c r="F18" i="5"/>
  <c r="G18" i="5"/>
  <c r="H18" i="5"/>
  <c r="I18" i="5"/>
  <c r="J18" i="5"/>
  <c r="K18" i="5"/>
  <c r="L18" i="5"/>
  <c r="A23" i="5"/>
  <c r="B23" i="5"/>
  <c r="C23" i="5"/>
  <c r="D23" i="5"/>
  <c r="E23" i="5"/>
  <c r="F23" i="5"/>
  <c r="G23" i="5"/>
  <c r="H23" i="5"/>
  <c r="I23" i="5"/>
  <c r="J23" i="5"/>
  <c r="K23" i="5"/>
  <c r="L23" i="5"/>
  <c r="A24" i="5"/>
  <c r="B24" i="5"/>
  <c r="C24" i="5"/>
  <c r="D24" i="5"/>
  <c r="E24" i="5"/>
  <c r="F24" i="5"/>
  <c r="G24" i="5"/>
  <c r="H24" i="5"/>
  <c r="I24" i="5"/>
  <c r="J24" i="5"/>
  <c r="K24" i="5"/>
  <c r="L24" i="5"/>
  <c r="A46" i="5"/>
  <c r="B46" i="5"/>
  <c r="C46" i="5"/>
  <c r="D46" i="5"/>
  <c r="E46" i="5"/>
  <c r="F46" i="5"/>
  <c r="G46" i="5"/>
  <c r="H46" i="5"/>
  <c r="I46" i="5"/>
  <c r="J46" i="5"/>
  <c r="K46" i="5"/>
  <c r="L46" i="5"/>
  <c r="A31" i="5"/>
  <c r="B31" i="5"/>
  <c r="C31" i="5"/>
  <c r="D31" i="5"/>
  <c r="E31" i="5"/>
  <c r="F31" i="5"/>
  <c r="G31" i="5"/>
  <c r="H31" i="5"/>
  <c r="I31" i="5"/>
  <c r="J31" i="5"/>
  <c r="K31" i="5"/>
  <c r="L31" i="5"/>
  <c r="A57" i="5"/>
  <c r="B57" i="5"/>
  <c r="C57" i="5"/>
  <c r="D57" i="5"/>
  <c r="E57" i="5"/>
  <c r="F57" i="5"/>
  <c r="G57" i="5"/>
  <c r="H57" i="5"/>
  <c r="I57" i="5"/>
  <c r="J57" i="5"/>
  <c r="K57" i="5"/>
  <c r="L57" i="5"/>
  <c r="A66" i="5"/>
  <c r="B66" i="5"/>
  <c r="C66" i="5"/>
  <c r="D66" i="5"/>
  <c r="E66" i="5"/>
  <c r="F66" i="5"/>
  <c r="G66" i="5"/>
  <c r="H66" i="5"/>
  <c r="I66" i="5"/>
  <c r="J66" i="5"/>
  <c r="K66" i="5"/>
  <c r="L66" i="5"/>
  <c r="A58" i="5"/>
  <c r="B58" i="5"/>
  <c r="C58" i="5"/>
  <c r="D58" i="5"/>
  <c r="E58" i="5"/>
  <c r="F58" i="5"/>
  <c r="G58" i="5"/>
  <c r="H58" i="5"/>
  <c r="I58" i="5"/>
  <c r="J58" i="5"/>
  <c r="K58" i="5"/>
  <c r="L58" i="5"/>
  <c r="A73" i="5"/>
  <c r="B73" i="5"/>
  <c r="C73" i="5"/>
  <c r="D73" i="5"/>
  <c r="E73" i="5"/>
  <c r="F73" i="5"/>
  <c r="G73" i="5"/>
  <c r="H73" i="5"/>
  <c r="I73" i="5"/>
  <c r="J73" i="5"/>
  <c r="K73" i="5"/>
  <c r="L73" i="5"/>
  <c r="A15" i="5"/>
  <c r="B15" i="5"/>
  <c r="C15" i="5"/>
  <c r="D15" i="5"/>
  <c r="E15" i="5"/>
  <c r="F15" i="5"/>
  <c r="G15" i="5"/>
  <c r="H15" i="5"/>
  <c r="I15" i="5"/>
  <c r="J15" i="5"/>
  <c r="K15" i="5"/>
  <c r="L15" i="5"/>
  <c r="B47" i="5"/>
  <c r="C47" i="5"/>
  <c r="D47" i="5"/>
  <c r="E47" i="5"/>
  <c r="F47" i="5"/>
  <c r="G47" i="5"/>
  <c r="H47" i="5"/>
  <c r="I47" i="5"/>
  <c r="J47" i="5"/>
  <c r="K47" i="5"/>
  <c r="L47" i="5"/>
  <c r="A47" i="5"/>
  <c r="A10" i="5"/>
  <c r="B10" i="5"/>
  <c r="D10" i="5"/>
  <c r="E10" i="5"/>
  <c r="F10" i="5"/>
  <c r="G10" i="5"/>
  <c r="H10" i="5"/>
  <c r="I10" i="5"/>
  <c r="J10" i="5"/>
  <c r="K10" i="5"/>
  <c r="L10" i="5"/>
  <c r="A14" i="5"/>
  <c r="B14" i="5"/>
  <c r="D14" i="5"/>
  <c r="E14" i="5"/>
  <c r="F14" i="5"/>
  <c r="G14" i="5"/>
  <c r="H14" i="5"/>
  <c r="I14" i="5"/>
  <c r="J14" i="5"/>
  <c r="K14" i="5"/>
  <c r="L14" i="5"/>
  <c r="A26" i="5"/>
  <c r="B26" i="5"/>
  <c r="D26" i="5"/>
  <c r="E26" i="5"/>
  <c r="G26" i="5"/>
  <c r="H26" i="5"/>
  <c r="I26" i="5"/>
  <c r="J26" i="5"/>
  <c r="K26" i="5"/>
  <c r="L26" i="5"/>
  <c r="A30" i="5"/>
  <c r="B30" i="5"/>
  <c r="D30" i="5"/>
  <c r="E30" i="5"/>
  <c r="F30" i="5"/>
  <c r="G30" i="5"/>
  <c r="H30" i="5"/>
  <c r="I30" i="5"/>
  <c r="J30" i="5"/>
  <c r="K30" i="5"/>
  <c r="L30" i="5"/>
  <c r="A36" i="5"/>
  <c r="B36" i="5"/>
  <c r="D36" i="5"/>
  <c r="E36" i="5"/>
  <c r="F36" i="5"/>
  <c r="G36" i="5"/>
  <c r="H36" i="5"/>
  <c r="I36" i="5"/>
  <c r="J36" i="5"/>
  <c r="K36" i="5"/>
  <c r="L36" i="5"/>
  <c r="A39" i="5"/>
  <c r="B39" i="5"/>
  <c r="C39" i="5"/>
  <c r="D39" i="5"/>
  <c r="E39" i="5"/>
  <c r="F39" i="5"/>
  <c r="G39" i="5"/>
  <c r="H39" i="5"/>
  <c r="I39" i="5"/>
  <c r="J39" i="5"/>
  <c r="K39" i="5"/>
  <c r="L39" i="5"/>
  <c r="A40" i="5"/>
  <c r="B40" i="5"/>
  <c r="C40" i="5"/>
  <c r="D40" i="5"/>
  <c r="E40" i="5"/>
  <c r="F40" i="5"/>
  <c r="G40" i="5"/>
  <c r="H40" i="5"/>
  <c r="I40" i="5"/>
  <c r="J40" i="5"/>
  <c r="K40" i="5"/>
  <c r="L40" i="5"/>
  <c r="A42" i="5"/>
  <c r="B42" i="5"/>
  <c r="C42" i="5"/>
  <c r="D42" i="5"/>
  <c r="E42" i="5"/>
  <c r="F42" i="5"/>
  <c r="G42" i="5"/>
  <c r="H42" i="5"/>
  <c r="I42" i="5"/>
  <c r="J42" i="5"/>
  <c r="K42" i="5"/>
  <c r="L42" i="5"/>
  <c r="A44" i="5"/>
  <c r="B44" i="5"/>
  <c r="D44" i="5"/>
  <c r="E44" i="5"/>
  <c r="F44" i="5"/>
  <c r="G44" i="5"/>
  <c r="H44" i="5"/>
  <c r="I44" i="5"/>
  <c r="J44" i="5"/>
  <c r="K44" i="5"/>
  <c r="L44" i="5"/>
  <c r="A49" i="5"/>
  <c r="B49" i="5"/>
  <c r="C49" i="5"/>
  <c r="D49" i="5"/>
  <c r="E49" i="5"/>
  <c r="F49" i="5"/>
  <c r="G49" i="5"/>
  <c r="H49" i="5"/>
  <c r="I49" i="5"/>
  <c r="J49" i="5"/>
  <c r="K49" i="5"/>
  <c r="L49" i="5"/>
  <c r="A52" i="5"/>
  <c r="B52" i="5"/>
  <c r="C52" i="5"/>
  <c r="D52" i="5"/>
  <c r="E52" i="5"/>
  <c r="F52" i="5"/>
  <c r="G52" i="5"/>
  <c r="H52" i="5"/>
  <c r="I52" i="5"/>
  <c r="J52" i="5"/>
  <c r="K52" i="5"/>
  <c r="L52" i="5"/>
  <c r="A55" i="5"/>
  <c r="B55" i="5"/>
  <c r="D55" i="5"/>
  <c r="E55" i="5"/>
  <c r="I55" i="5"/>
  <c r="J55" i="5"/>
  <c r="K55" i="5"/>
  <c r="L55" i="5"/>
  <c r="A59" i="5"/>
  <c r="B59" i="5"/>
  <c r="C59" i="5"/>
  <c r="D59" i="5"/>
  <c r="E59" i="5"/>
  <c r="F59" i="5"/>
  <c r="G59" i="5"/>
  <c r="H59" i="5"/>
  <c r="I59" i="5"/>
  <c r="J59" i="5"/>
  <c r="K59" i="5"/>
  <c r="L59" i="5"/>
  <c r="A68" i="5"/>
  <c r="B68" i="5"/>
  <c r="C68" i="5"/>
  <c r="D68" i="5"/>
  <c r="E68" i="5"/>
  <c r="F68" i="5"/>
  <c r="G68" i="5"/>
  <c r="H68" i="5"/>
  <c r="I68" i="5"/>
  <c r="J68" i="5"/>
  <c r="K68" i="5"/>
  <c r="L68" i="5"/>
  <c r="A71" i="5"/>
  <c r="B71" i="5"/>
  <c r="C71" i="5"/>
  <c r="D71" i="5"/>
  <c r="E71" i="5"/>
  <c r="F71" i="5"/>
  <c r="G71" i="5"/>
  <c r="H71" i="5"/>
  <c r="I71" i="5"/>
  <c r="J71" i="5"/>
  <c r="K71" i="5"/>
  <c r="L71" i="5"/>
  <c r="A72" i="5"/>
  <c r="B72" i="5"/>
  <c r="C72" i="5"/>
  <c r="D72" i="5"/>
  <c r="F72" i="5"/>
  <c r="G72" i="5"/>
  <c r="H72" i="5"/>
  <c r="I72" i="5"/>
  <c r="J72" i="5"/>
  <c r="K72" i="5"/>
  <c r="L72" i="5"/>
  <c r="A74" i="5"/>
  <c r="B74" i="5"/>
  <c r="C74" i="5"/>
  <c r="D74" i="5"/>
  <c r="E74" i="5"/>
  <c r="F74" i="5"/>
  <c r="G74" i="5"/>
  <c r="H74" i="5"/>
  <c r="I74" i="5"/>
  <c r="J74" i="5"/>
  <c r="K74" i="5"/>
  <c r="L74" i="5"/>
  <c r="A76" i="5"/>
  <c r="B76" i="5"/>
  <c r="D76" i="5"/>
  <c r="E76" i="5"/>
  <c r="F76" i="5"/>
  <c r="G76" i="5"/>
  <c r="H76" i="5"/>
  <c r="I76" i="5"/>
  <c r="J76" i="5"/>
  <c r="K76" i="5"/>
  <c r="L76" i="5"/>
  <c r="A77" i="5"/>
  <c r="B77" i="5"/>
  <c r="D77" i="5"/>
  <c r="E77" i="5"/>
  <c r="F77" i="5"/>
  <c r="G77" i="5"/>
  <c r="H77" i="5"/>
  <c r="I77" i="5"/>
  <c r="J77" i="5"/>
  <c r="K77" i="5"/>
  <c r="L77" i="5"/>
  <c r="A78" i="5"/>
  <c r="B78" i="5"/>
  <c r="C78" i="5"/>
  <c r="D78" i="5"/>
  <c r="E78" i="5"/>
  <c r="F78" i="5"/>
  <c r="G78" i="5"/>
  <c r="H78" i="5"/>
  <c r="I78" i="5"/>
  <c r="J78" i="5"/>
  <c r="K78" i="5"/>
  <c r="L78" i="5"/>
  <c r="A79" i="5"/>
  <c r="B79" i="5"/>
  <c r="C79" i="5"/>
  <c r="D79" i="5"/>
  <c r="E79" i="5"/>
  <c r="F79" i="5"/>
  <c r="G79" i="5"/>
  <c r="H79" i="5"/>
  <c r="I79" i="5"/>
  <c r="J79" i="5"/>
  <c r="K79" i="5"/>
  <c r="L79" i="5"/>
  <c r="A81" i="5"/>
  <c r="B81" i="5"/>
  <c r="C81" i="5"/>
  <c r="D81" i="5"/>
  <c r="E81" i="5"/>
  <c r="F81" i="5"/>
  <c r="G81" i="5"/>
  <c r="H81" i="5"/>
  <c r="I81" i="5"/>
  <c r="J81" i="5"/>
  <c r="K81" i="5"/>
  <c r="L81" i="5"/>
  <c r="B6" i="5"/>
  <c r="C6" i="5"/>
  <c r="D6" i="5"/>
  <c r="E6" i="5"/>
  <c r="F6" i="5"/>
  <c r="G6" i="5"/>
  <c r="H6" i="5"/>
  <c r="I6" i="5"/>
  <c r="J6" i="5"/>
  <c r="K6" i="5"/>
  <c r="L6" i="5"/>
  <c r="A6" i="5"/>
  <c r="A4" i="5"/>
  <c r="B4" i="5"/>
  <c r="D4" i="5"/>
  <c r="E4" i="5"/>
  <c r="F4" i="5"/>
  <c r="G4" i="5"/>
  <c r="H4" i="5"/>
  <c r="I4" i="5"/>
  <c r="J4" i="5"/>
  <c r="K4" i="5"/>
  <c r="L4" i="5"/>
  <c r="A7" i="5"/>
  <c r="B7" i="5"/>
  <c r="D7" i="5"/>
  <c r="E7" i="5"/>
  <c r="F7" i="5"/>
  <c r="G7" i="5"/>
  <c r="H7" i="5"/>
  <c r="I7" i="5"/>
  <c r="J7" i="5"/>
  <c r="K7" i="5"/>
  <c r="L7" i="5"/>
  <c r="A8" i="5"/>
  <c r="B8" i="5"/>
  <c r="D8" i="5"/>
  <c r="E8" i="5"/>
  <c r="F8" i="5"/>
  <c r="G8" i="5"/>
  <c r="H8" i="5"/>
  <c r="I8" i="5"/>
  <c r="J8" i="5"/>
  <c r="K8" i="5"/>
  <c r="L8" i="5"/>
  <c r="A9" i="5"/>
  <c r="B9" i="5"/>
  <c r="D9" i="5"/>
  <c r="G9" i="5"/>
  <c r="H9" i="5"/>
  <c r="I9" i="5"/>
  <c r="J9" i="5"/>
  <c r="K9" i="5"/>
  <c r="L9" i="5"/>
  <c r="A11" i="5"/>
  <c r="B11" i="5"/>
  <c r="D11" i="5"/>
  <c r="E11" i="5"/>
  <c r="F11" i="5"/>
  <c r="G11" i="5"/>
  <c r="H11" i="5"/>
  <c r="I11" i="5"/>
  <c r="J11" i="5"/>
  <c r="K11" i="5"/>
  <c r="L11" i="5"/>
  <c r="A12" i="5"/>
  <c r="B12" i="5"/>
  <c r="D12" i="5"/>
  <c r="E12" i="5"/>
  <c r="F12" i="5"/>
  <c r="G12" i="5"/>
  <c r="H12" i="5"/>
  <c r="I12" i="5"/>
  <c r="J12" i="5"/>
  <c r="K12" i="5"/>
  <c r="L12" i="5"/>
  <c r="A13" i="5"/>
  <c r="B13" i="5"/>
  <c r="D13" i="5"/>
  <c r="E13" i="5"/>
  <c r="F13" i="5"/>
  <c r="G13" i="5"/>
  <c r="H13" i="5"/>
  <c r="I13" i="5"/>
  <c r="J13" i="5"/>
  <c r="K13" i="5"/>
  <c r="L13" i="5"/>
  <c r="A17" i="5"/>
  <c r="B17" i="5"/>
  <c r="D17" i="5"/>
  <c r="E17" i="5"/>
  <c r="F17" i="5"/>
  <c r="G17" i="5"/>
  <c r="H17" i="5"/>
  <c r="I17" i="5"/>
  <c r="J17" i="5"/>
  <c r="K17" i="5"/>
  <c r="L17" i="5"/>
  <c r="A19" i="5"/>
  <c r="B19" i="5"/>
  <c r="D19" i="5"/>
  <c r="E19" i="5"/>
  <c r="F19" i="5"/>
  <c r="G19" i="5"/>
  <c r="H19" i="5"/>
  <c r="I19" i="5"/>
  <c r="J19" i="5"/>
  <c r="K19" i="5"/>
  <c r="L19" i="5"/>
  <c r="A20" i="5"/>
  <c r="B20" i="5"/>
  <c r="D20" i="5"/>
  <c r="E20" i="5"/>
  <c r="F20" i="5"/>
  <c r="G20" i="5"/>
  <c r="H20" i="5"/>
  <c r="I20" i="5"/>
  <c r="J20" i="5"/>
  <c r="K20" i="5"/>
  <c r="L20" i="5"/>
  <c r="A22" i="5"/>
  <c r="B22" i="5"/>
  <c r="D22" i="5"/>
  <c r="E22" i="5"/>
  <c r="F22" i="5"/>
  <c r="G22" i="5"/>
  <c r="H22" i="5"/>
  <c r="I22" i="5"/>
  <c r="J22" i="5"/>
  <c r="K22" i="5"/>
  <c r="L22" i="5"/>
  <c r="A25" i="5"/>
  <c r="B25" i="5"/>
  <c r="D25" i="5"/>
  <c r="E25" i="5"/>
  <c r="F25" i="5"/>
  <c r="G25" i="5"/>
  <c r="H25" i="5"/>
  <c r="I25" i="5"/>
  <c r="J25" i="5"/>
  <c r="K25" i="5"/>
  <c r="L25" i="5"/>
  <c r="A27" i="5"/>
  <c r="B27" i="5"/>
  <c r="D27" i="5"/>
  <c r="E27" i="5"/>
  <c r="F27" i="5"/>
  <c r="G27" i="5"/>
  <c r="H27" i="5"/>
  <c r="I27" i="5"/>
  <c r="J27" i="5"/>
  <c r="K27" i="5"/>
  <c r="L27" i="5"/>
  <c r="A28" i="5"/>
  <c r="B28" i="5"/>
  <c r="D28" i="5"/>
  <c r="E28" i="5"/>
  <c r="F28" i="5"/>
  <c r="G28" i="5"/>
  <c r="H28" i="5"/>
  <c r="I28" i="5"/>
  <c r="J28" i="5"/>
  <c r="K28" i="5"/>
  <c r="L28" i="5"/>
  <c r="A29" i="5"/>
  <c r="B29" i="5"/>
  <c r="D29" i="5"/>
  <c r="E29" i="5"/>
  <c r="F29" i="5"/>
  <c r="G29" i="5"/>
  <c r="H29" i="5"/>
  <c r="I29" i="5"/>
  <c r="J29" i="5"/>
  <c r="K29" i="5"/>
  <c r="L29" i="5"/>
  <c r="A32" i="5"/>
  <c r="B32" i="5"/>
  <c r="D32" i="5"/>
  <c r="E32" i="5"/>
  <c r="F32" i="5"/>
  <c r="G32" i="5"/>
  <c r="H32" i="5"/>
  <c r="I32" i="5"/>
  <c r="J32" i="5"/>
  <c r="K32" i="5"/>
  <c r="L32" i="5"/>
  <c r="A33" i="5"/>
  <c r="B33" i="5"/>
  <c r="D33" i="5"/>
  <c r="E33" i="5"/>
  <c r="F33" i="5"/>
  <c r="G33" i="5"/>
  <c r="H33" i="5"/>
  <c r="I33" i="5"/>
  <c r="J33" i="5"/>
  <c r="K33" i="5"/>
  <c r="L33" i="5"/>
  <c r="A34" i="5"/>
  <c r="B34" i="5"/>
  <c r="D34" i="5"/>
  <c r="E34" i="5"/>
  <c r="F34" i="5"/>
  <c r="G34" i="5"/>
  <c r="H34" i="5"/>
  <c r="I34" i="5"/>
  <c r="J34" i="5"/>
  <c r="K34" i="5"/>
  <c r="L34" i="5"/>
  <c r="A35" i="5"/>
  <c r="B35" i="5"/>
  <c r="D35" i="5"/>
  <c r="E35" i="5"/>
  <c r="F35" i="5"/>
  <c r="G35" i="5"/>
  <c r="H35" i="5"/>
  <c r="I35" i="5"/>
  <c r="J35" i="5"/>
  <c r="K35" i="5"/>
  <c r="L35" i="5"/>
  <c r="A37" i="5"/>
  <c r="B37" i="5"/>
  <c r="D37" i="5"/>
  <c r="E37" i="5"/>
  <c r="F37" i="5"/>
  <c r="G37" i="5"/>
  <c r="H37" i="5"/>
  <c r="I37" i="5"/>
  <c r="J37" i="5"/>
  <c r="K37" i="5"/>
  <c r="L37" i="5"/>
  <c r="A38" i="5"/>
  <c r="B38" i="5"/>
  <c r="D38" i="5"/>
  <c r="E38" i="5"/>
  <c r="F38" i="5"/>
  <c r="G38" i="5"/>
  <c r="H38" i="5"/>
  <c r="I38" i="5"/>
  <c r="J38" i="5"/>
  <c r="K38" i="5"/>
  <c r="L38" i="5"/>
  <c r="A41" i="5"/>
  <c r="B41" i="5"/>
  <c r="D41" i="5"/>
  <c r="E41" i="5"/>
  <c r="F41" i="5"/>
  <c r="G41" i="5"/>
  <c r="H41" i="5"/>
  <c r="I41" i="5"/>
  <c r="J41" i="5"/>
  <c r="K41" i="5"/>
  <c r="L41" i="5"/>
  <c r="A43" i="5"/>
  <c r="B43" i="5"/>
  <c r="D43" i="5"/>
  <c r="E43" i="5"/>
  <c r="F43" i="5"/>
  <c r="G43" i="5"/>
  <c r="H43" i="5"/>
  <c r="I43" i="5"/>
  <c r="J43" i="5"/>
  <c r="K43" i="5"/>
  <c r="L43" i="5"/>
  <c r="A45" i="5"/>
  <c r="B45" i="5"/>
  <c r="D45" i="5"/>
  <c r="E45" i="5"/>
  <c r="F45" i="5"/>
  <c r="G45" i="5"/>
  <c r="H45" i="5"/>
  <c r="I45" i="5"/>
  <c r="J45" i="5"/>
  <c r="K45" i="5"/>
  <c r="L45" i="5"/>
  <c r="A48" i="5"/>
  <c r="B48" i="5"/>
  <c r="D48" i="5"/>
  <c r="E48" i="5"/>
  <c r="F48" i="5"/>
  <c r="G48" i="5"/>
  <c r="H48" i="5"/>
  <c r="I48" i="5"/>
  <c r="J48" i="5"/>
  <c r="K48" i="5"/>
  <c r="L48" i="5"/>
  <c r="A50" i="5"/>
  <c r="B50" i="5"/>
  <c r="D50" i="5"/>
  <c r="E50" i="5"/>
  <c r="F50" i="5"/>
  <c r="G50" i="5"/>
  <c r="H50" i="5"/>
  <c r="I50" i="5"/>
  <c r="J50" i="5"/>
  <c r="K50" i="5"/>
  <c r="L50" i="5"/>
  <c r="A51" i="5"/>
  <c r="B51" i="5"/>
  <c r="D51" i="5"/>
  <c r="E51" i="5"/>
  <c r="F51" i="5"/>
  <c r="G51" i="5"/>
  <c r="H51" i="5"/>
  <c r="I51" i="5"/>
  <c r="J51" i="5"/>
  <c r="K51" i="5"/>
  <c r="L51" i="5"/>
  <c r="A56" i="5"/>
  <c r="B56" i="5"/>
  <c r="D56" i="5"/>
  <c r="E56" i="5"/>
  <c r="F56" i="5"/>
  <c r="G56" i="5"/>
  <c r="H56" i="5"/>
  <c r="I56" i="5"/>
  <c r="J56" i="5"/>
  <c r="K56" i="5"/>
  <c r="L56" i="5"/>
  <c r="A60" i="5"/>
  <c r="B60" i="5"/>
  <c r="D60" i="5"/>
  <c r="E60" i="5"/>
  <c r="F60" i="5"/>
  <c r="G60" i="5"/>
  <c r="H60" i="5"/>
  <c r="I60" i="5"/>
  <c r="J60" i="5"/>
  <c r="K60" i="5"/>
  <c r="L60" i="5"/>
  <c r="A61" i="5"/>
  <c r="B61" i="5"/>
  <c r="D61" i="5"/>
  <c r="E61" i="5"/>
  <c r="F61" i="5"/>
  <c r="G61" i="5"/>
  <c r="H61" i="5"/>
  <c r="I61" i="5"/>
  <c r="J61" i="5"/>
  <c r="K61" i="5"/>
  <c r="L61" i="5"/>
  <c r="A62" i="5"/>
  <c r="B62" i="5"/>
  <c r="D62" i="5"/>
  <c r="E62" i="5"/>
  <c r="F62" i="5"/>
  <c r="G62" i="5"/>
  <c r="H62" i="5"/>
  <c r="I62" i="5"/>
  <c r="J62" i="5"/>
  <c r="K62" i="5"/>
  <c r="L62" i="5"/>
  <c r="A63" i="5"/>
  <c r="B63" i="5"/>
  <c r="D63" i="5"/>
  <c r="E63" i="5"/>
  <c r="F63" i="5"/>
  <c r="G63" i="5"/>
  <c r="H63" i="5"/>
  <c r="I63" i="5"/>
  <c r="J63" i="5"/>
  <c r="K63" i="5"/>
  <c r="L63" i="5"/>
  <c r="A64" i="5"/>
  <c r="B64" i="5"/>
  <c r="D64" i="5"/>
  <c r="E64" i="5"/>
  <c r="F64" i="5"/>
  <c r="G64" i="5"/>
  <c r="H64" i="5"/>
  <c r="I64" i="5"/>
  <c r="J64" i="5"/>
  <c r="K64" i="5"/>
  <c r="L64" i="5"/>
  <c r="A65" i="5"/>
  <c r="B65" i="5"/>
  <c r="D65" i="5"/>
  <c r="E65" i="5"/>
  <c r="F65" i="5"/>
  <c r="G65" i="5"/>
  <c r="H65" i="5"/>
  <c r="I65" i="5"/>
  <c r="J65" i="5"/>
  <c r="K65" i="5"/>
  <c r="L65" i="5"/>
  <c r="A67" i="5"/>
  <c r="B67" i="5"/>
  <c r="D67" i="5"/>
  <c r="E67" i="5"/>
  <c r="F67" i="5"/>
  <c r="G67" i="5"/>
  <c r="H67" i="5"/>
  <c r="I67" i="5"/>
  <c r="J67" i="5"/>
  <c r="K67" i="5"/>
  <c r="L67" i="5"/>
  <c r="A69" i="5"/>
  <c r="B69" i="5"/>
  <c r="D69" i="5"/>
  <c r="E69" i="5"/>
  <c r="F69" i="5"/>
  <c r="G69" i="5"/>
  <c r="H69" i="5"/>
  <c r="I69" i="5"/>
  <c r="J69" i="5"/>
  <c r="K69" i="5"/>
  <c r="L69" i="5"/>
  <c r="A70" i="5"/>
  <c r="B70" i="5"/>
  <c r="D70" i="5"/>
  <c r="E70" i="5"/>
  <c r="F70" i="5"/>
  <c r="G70" i="5"/>
  <c r="H70" i="5"/>
  <c r="I70" i="5"/>
  <c r="J70" i="5"/>
  <c r="K70" i="5"/>
  <c r="L70" i="5"/>
  <c r="A75" i="5"/>
  <c r="B75" i="5"/>
  <c r="D75" i="5"/>
  <c r="E75" i="5"/>
  <c r="F75" i="5"/>
  <c r="G75" i="5"/>
  <c r="H75" i="5"/>
  <c r="I75" i="5"/>
  <c r="J75" i="5"/>
  <c r="K75" i="5"/>
  <c r="L75" i="5"/>
  <c r="A80" i="5"/>
  <c r="B80" i="5"/>
  <c r="D80" i="5"/>
  <c r="E80" i="5"/>
  <c r="F80" i="5"/>
  <c r="G80" i="5"/>
  <c r="H80" i="5"/>
  <c r="I80" i="5"/>
  <c r="J80" i="5"/>
  <c r="K80" i="5"/>
  <c r="L80" i="5"/>
  <c r="A82" i="5"/>
  <c r="B82" i="5"/>
  <c r="D82" i="5"/>
  <c r="E82" i="5"/>
  <c r="F82" i="5"/>
  <c r="G82" i="5"/>
  <c r="H82" i="5"/>
  <c r="I82" i="5"/>
  <c r="J82" i="5"/>
  <c r="K82" i="5"/>
  <c r="L82" i="5"/>
  <c r="B3" i="5"/>
  <c r="D3" i="5"/>
  <c r="E3" i="5"/>
  <c r="F3" i="5"/>
  <c r="G3" i="5"/>
  <c r="H3" i="5"/>
  <c r="I3" i="5"/>
  <c r="J3" i="5"/>
  <c r="K3" i="5"/>
  <c r="L3" i="5"/>
  <c r="A3" i="5"/>
  <c r="C31" i="3"/>
  <c r="C37" i="3"/>
  <c r="C19" i="3"/>
  <c r="C43" i="3"/>
  <c r="C25" i="3"/>
  <c r="C41" i="3"/>
  <c r="C40" i="3"/>
  <c r="C28" i="3"/>
  <c r="C4" i="3"/>
  <c r="C8" i="3"/>
  <c r="C32" i="3"/>
  <c r="C39" i="3"/>
  <c r="C63" i="5" s="1"/>
  <c r="C11" i="3"/>
  <c r="C5" i="3"/>
  <c r="C9" i="3"/>
  <c r="C10" i="3"/>
  <c r="C45" i="5" s="1"/>
  <c r="C12" i="3"/>
  <c r="C36" i="3"/>
  <c r="C16" i="3"/>
  <c r="C2" i="3"/>
  <c r="C3" i="3"/>
  <c r="C35" i="3"/>
  <c r="C20" i="3"/>
  <c r="C38" i="5" s="1"/>
  <c r="C13" i="3"/>
  <c r="C46" i="3"/>
  <c r="C14" i="3"/>
  <c r="C45" i="3"/>
  <c r="C21" i="3"/>
  <c r="C42" i="3"/>
  <c r="C22" i="3"/>
  <c r="C27" i="3"/>
  <c r="C26" i="3"/>
  <c r="C9" i="5" s="1"/>
  <c r="C34" i="3"/>
  <c r="C11" i="5" s="1"/>
  <c r="C30" i="3"/>
  <c r="C27" i="5" l="1"/>
  <c r="C22" i="5"/>
  <c r="C13" i="5"/>
  <c r="C35" i="5"/>
  <c r="C64" i="5"/>
  <c r="C70" i="5"/>
  <c r="C60" i="5"/>
  <c r="C34" i="5"/>
  <c r="C3" i="5"/>
  <c r="C33" i="5"/>
  <c r="C41" i="5"/>
  <c r="C19" i="5"/>
  <c r="C7" i="5"/>
  <c r="C4" i="5"/>
  <c r="C8" i="5"/>
  <c r="C12" i="5"/>
  <c r="C17" i="5"/>
  <c r="C75" i="5"/>
  <c r="C32" i="5"/>
  <c r="C29" i="5"/>
  <c r="C51" i="5"/>
  <c r="C48" i="5"/>
  <c r="C67" i="5"/>
  <c r="C37" i="5"/>
  <c r="C50" i="5"/>
  <c r="C43" i="5"/>
  <c r="C61" i="5"/>
  <c r="C65" i="5"/>
  <c r="C25" i="5"/>
  <c r="C20" i="5"/>
  <c r="C82" i="5"/>
  <c r="C69" i="5"/>
  <c r="C28" i="5"/>
  <c r="C62" i="5"/>
  <c r="C56" i="5"/>
  <c r="C54" i="5"/>
  <c r="C80" i="5"/>
</calcChain>
</file>

<file path=xl/sharedStrings.xml><?xml version="1.0" encoding="utf-8"?>
<sst xmlns="http://schemas.openxmlformats.org/spreadsheetml/2006/main" count="643" uniqueCount="363">
  <si>
    <t>Division/Area</t>
  </si>
  <si>
    <t>Email</t>
  </si>
  <si>
    <t>Ext</t>
  </si>
  <si>
    <t>Office</t>
  </si>
  <si>
    <t>Primary Contact</t>
  </si>
  <si>
    <t>CalWORKs</t>
  </si>
  <si>
    <t>Work Experience</t>
  </si>
  <si>
    <t>Library Services</t>
  </si>
  <si>
    <t>Tutorial Services</t>
  </si>
  <si>
    <t>Admissions/Records</t>
  </si>
  <si>
    <t>Assessment</t>
  </si>
  <si>
    <t>Counseling Services</t>
  </si>
  <si>
    <t>Disability &amp; Educational Support Program (DESP)</t>
  </si>
  <si>
    <t>Extended Opportunity Programs and Services (EOPS)</t>
  </si>
  <si>
    <t>Financial Aid</t>
  </si>
  <si>
    <t>First Year Experience (FYE)</t>
  </si>
  <si>
    <t>Global Citizenship Center</t>
  </si>
  <si>
    <t>Health Services</t>
  </si>
  <si>
    <t>International Students</t>
  </si>
  <si>
    <t>Student Development and Campus Center</t>
  </si>
  <si>
    <t>Transfer Center</t>
  </si>
  <si>
    <t>TRIO</t>
  </si>
  <si>
    <t>Veteran's Resource Center</t>
  </si>
  <si>
    <t>Brad Weisberg</t>
  </si>
  <si>
    <t>Victoria Hindes</t>
  </si>
  <si>
    <t>Cynthia Reiss</t>
  </si>
  <si>
    <t>Administrator/Chair</t>
  </si>
  <si>
    <t>Mae Conroy</t>
  </si>
  <si>
    <t xml:space="preserve">Mae_Conroy@westvalley.edu </t>
  </si>
  <si>
    <t>Brad.Weisberg@westvalley.edu</t>
  </si>
  <si>
    <t>Maritza Cantarero</t>
  </si>
  <si>
    <t>LeAnn McGinley</t>
  </si>
  <si>
    <t>LeAnn.McGinley@westvalley.edu</t>
  </si>
  <si>
    <t>Cheryl Miller</t>
  </si>
  <si>
    <t>Cheryl_Miller@westvalley.edu</t>
  </si>
  <si>
    <t>Maritza.Cantarero@westvalley.edu</t>
  </si>
  <si>
    <t>Gretchen Ehlers</t>
  </si>
  <si>
    <t>gretchen.ehlers@westvalley.edu</t>
  </si>
  <si>
    <t>cynthia.reiss@westvalley.edu</t>
  </si>
  <si>
    <t>Sara Patterson</t>
  </si>
  <si>
    <t>Sara.Patterson@westvalley.edu</t>
  </si>
  <si>
    <t>Joe McDevitt</t>
  </si>
  <si>
    <t>Joe.McDevitt@westvalley.edu</t>
  </si>
  <si>
    <t>Melissa Salcido</t>
  </si>
  <si>
    <t>Melissa.Salcido@westvalley.edu</t>
  </si>
  <si>
    <t>Philip Severe</t>
  </si>
  <si>
    <t>Philip.Severe@westvalley.edu</t>
  </si>
  <si>
    <t>Sean Pepin</t>
  </si>
  <si>
    <t>sean.pepin@westvalley.edu</t>
  </si>
  <si>
    <t>Category</t>
  </si>
  <si>
    <t>Non-Instructional</t>
  </si>
  <si>
    <t>Career Education and Workforce Development</t>
  </si>
  <si>
    <t>Office of Instruction</t>
  </si>
  <si>
    <t>Student Services</t>
  </si>
  <si>
    <t>Administrative Services</t>
  </si>
  <si>
    <t>Scott Ludwig</t>
  </si>
  <si>
    <t>TV Studio</t>
  </si>
  <si>
    <t>College Webmaster</t>
  </si>
  <si>
    <t>Daniel Niemann</t>
  </si>
  <si>
    <t>ILC/ DAS office</t>
  </si>
  <si>
    <t>Pat Fenton</t>
  </si>
  <si>
    <t>Department/Program</t>
  </si>
  <si>
    <t>Administrative</t>
  </si>
  <si>
    <t>Career Programs Center</t>
  </si>
  <si>
    <t>Child Development Center</t>
  </si>
  <si>
    <t>Community Education</t>
  </si>
  <si>
    <t>David Esmaili</t>
  </si>
  <si>
    <t>David.Esmaili@westvalley.edu</t>
  </si>
  <si>
    <t>Contract Education</t>
  </si>
  <si>
    <t>Mae.Conroy@westvalley.edu</t>
  </si>
  <si>
    <t>Language Arts</t>
  </si>
  <si>
    <t>Leigh Burrill</t>
  </si>
  <si>
    <t>Honors</t>
  </si>
  <si>
    <t>Ann Malmuth-Onn</t>
  </si>
  <si>
    <t>Ann.Malmuth-Onn@westvalley.edu</t>
  </si>
  <si>
    <t>Kuni Hay</t>
  </si>
  <si>
    <t>Distance Learning</t>
  </si>
  <si>
    <t>Lisa Kaaz</t>
  </si>
  <si>
    <t>Lisa.Kaaz@westvalley.edu</t>
  </si>
  <si>
    <t>Kuni.Hay@westvalley.edu</t>
  </si>
  <si>
    <t>Professional Development</t>
  </si>
  <si>
    <t>Michelle Francis</t>
  </si>
  <si>
    <t>Michelle.Francis@westvalley.edu</t>
  </si>
  <si>
    <t>Office of the President</t>
  </si>
  <si>
    <t>Brad Davis</t>
  </si>
  <si>
    <t>Victoria.Hindes@westvalley.edu</t>
  </si>
  <si>
    <t>Pat.Fenton@westvalley.edu</t>
  </si>
  <si>
    <t>Daniel.Niemann@westvalley.edu</t>
  </si>
  <si>
    <t>Scott.Ludwig@westvalley.edu</t>
  </si>
  <si>
    <t>Child Dev. Center</t>
  </si>
  <si>
    <t>NWP</t>
  </si>
  <si>
    <t>Gerlani House</t>
  </si>
  <si>
    <t>Student Equality, Diversity, and Success</t>
  </si>
  <si>
    <t>Herlisa Hamp</t>
  </si>
  <si>
    <t>A &amp; R Building</t>
  </si>
  <si>
    <t>Outreach and Student Recruitment</t>
  </si>
  <si>
    <t>Couns. Rm. 23</t>
  </si>
  <si>
    <t>Couns. Rm 13</t>
  </si>
  <si>
    <t>Secondary Contact</t>
  </si>
  <si>
    <t>Wendy Wong</t>
  </si>
  <si>
    <t>Couns. Rm 14</t>
  </si>
  <si>
    <t>SM 4K</t>
  </si>
  <si>
    <t>Middle College Program</t>
  </si>
  <si>
    <t>Couns. Rm.7</t>
  </si>
  <si>
    <t>Couns Rm. 8</t>
  </si>
  <si>
    <t>PUENTE Program</t>
  </si>
  <si>
    <t>SUCCESS Program</t>
  </si>
  <si>
    <t>Couns. Rm.6</t>
  </si>
  <si>
    <t>Couns. Rm.27a</t>
  </si>
  <si>
    <t>LS: DESP</t>
  </si>
  <si>
    <t>Alfred Forrest</t>
  </si>
  <si>
    <t>alfred.forrest@westvalley.edu</t>
  </si>
  <si>
    <t>Campus Center</t>
  </si>
  <si>
    <t>Bernadette Walker</t>
  </si>
  <si>
    <t>Instruction</t>
  </si>
  <si>
    <t>COUNSELING</t>
  </si>
  <si>
    <t xml:space="preserve">Counseling </t>
  </si>
  <si>
    <t>DESP</t>
  </si>
  <si>
    <t>DESP/Learning Services</t>
  </si>
  <si>
    <t>Cheryl.Miller@westvalley.edu</t>
  </si>
  <si>
    <t>HEALTH AND HUMAN DEVELOPMENT</t>
  </si>
  <si>
    <t>Heidi Davis</t>
  </si>
  <si>
    <t>Heidi.Brueckner@westvalley.edu</t>
  </si>
  <si>
    <t>PE 1 W</t>
  </si>
  <si>
    <t>Health Care Technologies</t>
  </si>
  <si>
    <t>Kris Gaiero</t>
  </si>
  <si>
    <t>Kris.Gaiero@westvalley.edu</t>
  </si>
  <si>
    <t>V-4</t>
  </si>
  <si>
    <t>LANGUAGE ARTS</t>
  </si>
  <si>
    <t>ESL</t>
  </si>
  <si>
    <t>Ann Marie Wasserbauer</t>
  </si>
  <si>
    <t>AnnMarie.Wasserbauer@westvalley.edu</t>
  </si>
  <si>
    <t>LA/SS 4 D</t>
  </si>
  <si>
    <t>World Languages</t>
  </si>
  <si>
    <t>Anna Brichko</t>
  </si>
  <si>
    <t>Anna.Brichko@westvalley.edu</t>
  </si>
  <si>
    <t>LA/SS 3 J</t>
  </si>
  <si>
    <t>Communication Studies</t>
  </si>
  <si>
    <t>John Hannigan</t>
  </si>
  <si>
    <t>John.Hannigan@westvalley.edu</t>
  </si>
  <si>
    <t>LA/SS 3 C</t>
  </si>
  <si>
    <t>Woman and Gender Studies</t>
  </si>
  <si>
    <t>Leigh.Burrill@westvalley.edu</t>
  </si>
  <si>
    <t>LA/SS 4 A</t>
  </si>
  <si>
    <t xml:space="preserve">English </t>
  </si>
  <si>
    <t xml:space="preserve">Leslie Saito-Liu  </t>
  </si>
  <si>
    <t>Leslie.Saito@westvalley.edu</t>
  </si>
  <si>
    <t>LA/SS 4 B</t>
  </si>
  <si>
    <t>Reading</t>
  </si>
  <si>
    <t>LIBRARY</t>
  </si>
  <si>
    <t>Library</t>
  </si>
  <si>
    <t>PROFESSIONAL STUDIES</t>
  </si>
  <si>
    <t>CIS</t>
  </si>
  <si>
    <t>Fred George</t>
  </si>
  <si>
    <t>Fred.George@westvalley.edu</t>
  </si>
  <si>
    <t>BUS M</t>
  </si>
  <si>
    <t>Business</t>
  </si>
  <si>
    <t>Heidi.Davis@westvalley.edu</t>
  </si>
  <si>
    <t>CA</t>
  </si>
  <si>
    <t>Karina Dundurs</t>
  </si>
  <si>
    <t>Karina.Dundurs@westvalley.edu</t>
  </si>
  <si>
    <t>BUS B</t>
  </si>
  <si>
    <t>Child Studies</t>
  </si>
  <si>
    <t>Katherine Moore-Wines</t>
  </si>
  <si>
    <t>Katherine.Moore-Wines@westvalley.edu</t>
  </si>
  <si>
    <t>V-26</t>
  </si>
  <si>
    <t>Park Management</t>
  </si>
  <si>
    <t>V-1</t>
  </si>
  <si>
    <t>CTR</t>
  </si>
  <si>
    <t>Margaret Ortiz</t>
  </si>
  <si>
    <t>Margaret.Ortiz@westvalley.edu</t>
  </si>
  <si>
    <t>BUS F</t>
  </si>
  <si>
    <t>Accounting</t>
  </si>
  <si>
    <t>Randy Castello</t>
  </si>
  <si>
    <t>Randy.Castello@westvalley.edu</t>
  </si>
  <si>
    <t>BUS J</t>
  </si>
  <si>
    <t>Administration of Justice</t>
  </si>
  <si>
    <t>Renee Paquier</t>
  </si>
  <si>
    <t>Renee.Paquier@westvalley.edu</t>
  </si>
  <si>
    <t>AJ 3A</t>
  </si>
  <si>
    <t>Paralegal</t>
  </si>
  <si>
    <t>Stacy Hopkins</t>
  </si>
  <si>
    <t>Stacy.Hopkins@westvalley.edu</t>
  </si>
  <si>
    <t>Engineering</t>
  </si>
  <si>
    <t>Tom Sanford</t>
  </si>
  <si>
    <t>Tom.Sanford@westvalley.edu</t>
  </si>
  <si>
    <t>SCHOOL OF ART AND DESIGN</t>
  </si>
  <si>
    <t>Photography</t>
  </si>
  <si>
    <t>Brian Tramontana</t>
  </si>
  <si>
    <t>Brian.Tramontana@westvalley.edu</t>
  </si>
  <si>
    <t>LA/SS 1 A</t>
  </si>
  <si>
    <t>Interior Design</t>
  </si>
  <si>
    <t>Christopher Wright</t>
  </si>
  <si>
    <t>Christopher.Wright@westvalley.edu</t>
  </si>
  <si>
    <t>Art</t>
  </si>
  <si>
    <t>Heidi Brueckner</t>
  </si>
  <si>
    <t>ART 2</t>
  </si>
  <si>
    <t>Digital Media</t>
  </si>
  <si>
    <t>Jean McIntosh</t>
  </si>
  <si>
    <t>Jean.McIntosh@westvalley.edu</t>
  </si>
  <si>
    <t>Music</t>
  </si>
  <si>
    <t>Jeff Rascov</t>
  </si>
  <si>
    <t>Jeff.Rascov@westvalley.edu</t>
  </si>
  <si>
    <t>Sally Aitken</t>
  </si>
  <si>
    <t>Sally.Aitken@westvalley.edu</t>
  </si>
  <si>
    <t>Architecture</t>
  </si>
  <si>
    <t>Soroush Ghahramani</t>
  </si>
  <si>
    <t>Soroush.Ghahramani@westvalley.edu</t>
  </si>
  <si>
    <t>Theater</t>
  </si>
  <si>
    <t>William Clay</t>
  </si>
  <si>
    <t>William.Clay@westvalley.edu</t>
  </si>
  <si>
    <t>MU-1D</t>
  </si>
  <si>
    <t>SCIENCE AND MATH</t>
  </si>
  <si>
    <t>Chemistry</t>
  </si>
  <si>
    <t>Blaine Harrison</t>
  </si>
  <si>
    <t>Blaine.Harrison@westvalley.edu</t>
  </si>
  <si>
    <t>SM 19 A</t>
  </si>
  <si>
    <t>Biology</t>
  </si>
  <si>
    <t>Math</t>
  </si>
  <si>
    <t>Chris Dyer</t>
  </si>
  <si>
    <t>Chris.Dyer@westvalley.edu</t>
  </si>
  <si>
    <t>SM 4C</t>
  </si>
  <si>
    <t>Physical Sciences</t>
  </si>
  <si>
    <t>SOCIAL SCIENCES</t>
  </si>
  <si>
    <t xml:space="preserve">Anthropology  </t>
  </si>
  <si>
    <t xml:space="preserve">Andrew Kindon </t>
  </si>
  <si>
    <t>Andrew.Kindon@westvalley.edu</t>
  </si>
  <si>
    <t>LA/SS 2 F</t>
  </si>
  <si>
    <t>Philosophy</t>
  </si>
  <si>
    <t>Barbara Upton</t>
  </si>
  <si>
    <t>Barbara.Upton@westvalley.edu</t>
  </si>
  <si>
    <t>AL 7</t>
  </si>
  <si>
    <t xml:space="preserve">Economics </t>
  </si>
  <si>
    <t xml:space="preserve">Janis Kea </t>
  </si>
  <si>
    <t>Janis.Kea@westvalley.edu</t>
  </si>
  <si>
    <t xml:space="preserve">LA/SS 2 E </t>
  </si>
  <si>
    <t>Sociology</t>
  </si>
  <si>
    <t>Jennifer Ho</t>
  </si>
  <si>
    <t>Jen.Ho@wvm.edu</t>
  </si>
  <si>
    <t>LA/SS 2 B</t>
  </si>
  <si>
    <t>Tom DeDen</t>
  </si>
  <si>
    <t>Tom.DeDen@westvalley.edu</t>
  </si>
  <si>
    <t>LA/SS 1 H</t>
  </si>
  <si>
    <t>Geography</t>
  </si>
  <si>
    <t>Joe Hasty</t>
  </si>
  <si>
    <t>Joseph.Hasty@westvalley.edu</t>
  </si>
  <si>
    <t>LA/SS 2 G</t>
  </si>
  <si>
    <t xml:space="preserve">Psychology </t>
  </si>
  <si>
    <t xml:space="preserve">Jose Bautista </t>
  </si>
  <si>
    <t>Jose.Bautista@westvalley.edu</t>
  </si>
  <si>
    <t>LA/SS 1 F</t>
  </si>
  <si>
    <t>Michelle Reed</t>
  </si>
  <si>
    <t>Michelle.Reed@westvalley.edu</t>
  </si>
  <si>
    <t>LA/SS 2 D</t>
  </si>
  <si>
    <t>Political Science &amp; Humanities</t>
  </si>
  <si>
    <t>Nichola Gutierrez</t>
  </si>
  <si>
    <t>Nichola.Gutierrez@westvalley.edu</t>
  </si>
  <si>
    <t>LA/SS 1 D</t>
  </si>
  <si>
    <t xml:space="preserve">History </t>
  </si>
  <si>
    <t>Steve Juarez</t>
  </si>
  <si>
    <t>Steve.Juarez@westvalley.edu</t>
  </si>
  <si>
    <t>LA/SS 2 C</t>
  </si>
  <si>
    <t>Yalem Lakew</t>
  </si>
  <si>
    <t xml:space="preserve">Yalem.Lakew@westvalley.edu and </t>
  </si>
  <si>
    <t>Program</t>
  </si>
  <si>
    <t>Administrator</t>
  </si>
  <si>
    <t>Primary Contact/Chair</t>
  </si>
  <si>
    <t>Professional Studies</t>
  </si>
  <si>
    <t>Health and Human Development</t>
  </si>
  <si>
    <t>Science/Math</t>
  </si>
  <si>
    <t>SM 1A</t>
  </si>
  <si>
    <t>Social Science</t>
  </si>
  <si>
    <t>Couns. Rm 18</t>
  </si>
  <si>
    <t>SS 2A</t>
  </si>
  <si>
    <t>LA</t>
  </si>
  <si>
    <t>Instructional</t>
  </si>
  <si>
    <t>Office of Inst. A&amp;R Bldg.</t>
  </si>
  <si>
    <t>Counseling Building</t>
  </si>
  <si>
    <t>Fox Building</t>
  </si>
  <si>
    <t>Dean, Instruction</t>
  </si>
  <si>
    <t>Dean, Career Ed.&amp; Workforce Dev.</t>
  </si>
  <si>
    <t>Dean, Student Services</t>
  </si>
  <si>
    <t>Kuni Hay, VP</t>
  </si>
  <si>
    <t>Victoria Hindes, VP</t>
  </si>
  <si>
    <t>Pat Fenton, VP</t>
  </si>
  <si>
    <t>Stephanie Kashima, Dean</t>
  </si>
  <si>
    <t>Brad Weisberg, Dean</t>
  </si>
  <si>
    <t>Matais Pouncil, Dean</t>
  </si>
  <si>
    <t>Administration</t>
  </si>
  <si>
    <t>stephanie.kashima@westvalley.edu</t>
  </si>
  <si>
    <t>Matais.Pouncil@westvalley.edu</t>
  </si>
  <si>
    <t>Jim.Henderson@westvalley.edu</t>
  </si>
  <si>
    <t>Tom.Golbetz@westvalley.edu</t>
  </si>
  <si>
    <t>Roberta.Berlani@westvalley.edu</t>
  </si>
  <si>
    <t>Diane.Hurd@westvalley.edu</t>
  </si>
  <si>
    <t>Administrator/Division Chair</t>
  </si>
  <si>
    <t>Roberta Berlani, Division Chair</t>
  </si>
  <si>
    <t>Tom Golbetz, Division Chair</t>
  </si>
  <si>
    <t>Leigh Burrill, Division Chair</t>
  </si>
  <si>
    <t>Jim Henderson, Division Chair</t>
  </si>
  <si>
    <t>Janis Kea, Division Co-Chair</t>
  </si>
  <si>
    <t>Nichola Gutierrez, Division Co-Chair</t>
  </si>
  <si>
    <t>Bernadette.Walker@westvalley.edu</t>
  </si>
  <si>
    <t>Gloria.Gutierrez@wvm.edu</t>
  </si>
  <si>
    <t>Gloria Gutierrez</t>
  </si>
  <si>
    <t>Herlisa.Hamp@westvalley.edu</t>
  </si>
  <si>
    <t>Instructional Technology</t>
  </si>
  <si>
    <t>Marketing and Communications</t>
  </si>
  <si>
    <t>Tinna Keller</t>
  </si>
  <si>
    <t>Tiina.Keller@westvalley.edu</t>
  </si>
  <si>
    <t>Fashion Design (Self-Study)</t>
  </si>
  <si>
    <t>Fashion Design (Budget)</t>
  </si>
  <si>
    <t>Nutrition Science (under Kinesiology)</t>
  </si>
  <si>
    <t>School of Art and Design (Fine Arts)</t>
  </si>
  <si>
    <t>School of Art and Design (Design)</t>
  </si>
  <si>
    <t>Diane Hurd, Division Chair</t>
  </si>
  <si>
    <t>Health Education (under Kinesiology)</t>
  </si>
  <si>
    <t>Patricia.Louderback@westvalley.edu</t>
  </si>
  <si>
    <t>Patricia Louderback</t>
  </si>
  <si>
    <t>Leticia Gallardo</t>
  </si>
  <si>
    <t>Leticia.Gallardo@westvalley.edu</t>
  </si>
  <si>
    <t>Kinesiology (Kinesiology, Health Education, Athletics, and Nutrition Science)</t>
  </si>
  <si>
    <t>Athletics</t>
  </si>
  <si>
    <t>Lance Shoemaker</t>
  </si>
  <si>
    <t>Lance.Shoemaker@westvalley.edu</t>
  </si>
  <si>
    <t>BUS O</t>
  </si>
  <si>
    <t>Carol Pavan</t>
  </si>
  <si>
    <t>Carol.Pavan@westvalley.edu</t>
  </si>
  <si>
    <t xml:space="preserve">Couns. </t>
  </si>
  <si>
    <t>Anne Horgan</t>
  </si>
  <si>
    <t>Anne.Horgan@westvalley.edu</t>
  </si>
  <si>
    <t xml:space="preserve"> </t>
  </si>
  <si>
    <t>Maryanne Mills</t>
  </si>
  <si>
    <t>Maryanne.Mills@westvalley.edu</t>
  </si>
  <si>
    <t>Joe Bucher</t>
  </si>
  <si>
    <t>Joe.Bucher@westvalley.edu</t>
  </si>
  <si>
    <t>Gus Kambeitz</t>
  </si>
  <si>
    <t>Gus.Kambeitz@westvalley.edu</t>
  </si>
  <si>
    <t>MU-3</t>
  </si>
  <si>
    <t>Chris Cruz</t>
  </si>
  <si>
    <t>Chris.Cruz@wvm.edu</t>
  </si>
  <si>
    <t>Benjamin Mendelsohn</t>
  </si>
  <si>
    <t>Benjamin.Mendelsohn@westvalley.edu</t>
  </si>
  <si>
    <t xml:space="preserve">SM </t>
  </si>
  <si>
    <t>LA/SS</t>
  </si>
  <si>
    <t>Geneva Leighton</t>
  </si>
  <si>
    <t>Geneva.Leighton@westvalley.edu</t>
  </si>
  <si>
    <t>Jennifer Wagner</t>
  </si>
  <si>
    <t>Jennifer.Wagner@westvalley.edu</t>
  </si>
  <si>
    <t>Tutorial</t>
  </si>
  <si>
    <t>Robert Cornejo, Division Chair</t>
  </si>
  <si>
    <t>Robert.Cornejo@westvalley.edu</t>
  </si>
  <si>
    <t>MU 2</t>
  </si>
  <si>
    <t>Diane Rudy, Division Chair</t>
  </si>
  <si>
    <t>Diane.Rudy@westvalley.edu</t>
  </si>
  <si>
    <t xml:space="preserve">PE </t>
  </si>
  <si>
    <t>Fox</t>
  </si>
  <si>
    <t>Jeanette Richey</t>
  </si>
  <si>
    <t>jeanette.richey@westvalley.edu</t>
  </si>
  <si>
    <t>Virginia Marquez</t>
  </si>
  <si>
    <t>Virginia.Marquez@westvalley.edu</t>
  </si>
  <si>
    <t>EOPS</t>
  </si>
  <si>
    <t>Updated: 09/22/2016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</si>
</sst>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color theme="1"/>
      <name val="Arial"/>
      <family val="2"/>
    </font>
    <font>
      <sz val="9"/>
      <color theme="1"/>
      <name val="Arial"/>
      <family val="2"/>
    </font>
    <font>
      <sz val="11"/>
      <name val="Calibri"/>
      <family val="2"/>
      <scheme val="minor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3">
    <xf numFmtId="0" fontId="0" fillId="0" borderId="0" xfId="0"/>
    <xf numFmtId="0" fontId="0" fillId="0" borderId="0" xfId="0" applyBorder="1"/>
    <xf numFmtId="0" fontId="0" fillId="0" borderId="0" xfId="0" applyFill="1" applyBorder="1"/>
    <xf numFmtId="0" fontId="1" fillId="0" borderId="0" xfId="0" applyFont="1" applyFill="1" applyBorder="1"/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/>
    <xf numFmtId="0" fontId="0" fillId="0" borderId="0" xfId="0" applyFont="1"/>
    <xf numFmtId="0" fontId="0" fillId="0" borderId="0" xfId="0" applyFont="1" applyFill="1" applyBorder="1" applyAlignment="1">
      <alignment vertical="center" wrapText="1"/>
    </xf>
    <xf numFmtId="0" fontId="5" fillId="0" borderId="0" xfId="0" applyFont="1" applyFill="1" applyBorder="1"/>
    <xf numFmtId="0" fontId="0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left"/>
    </xf>
    <xf numFmtId="0" fontId="5" fillId="0" borderId="0" xfId="0" applyFont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 wrapText="1"/>
    </xf>
    <xf numFmtId="0" fontId="1" fillId="2" borderId="0" xfId="0" applyFont="1" applyFill="1" applyBorder="1"/>
    <xf numFmtId="0" fontId="1" fillId="2" borderId="0" xfId="0" applyFont="1" applyFill="1" applyBorder="1" applyAlignment="1">
      <alignment vertical="center"/>
    </xf>
    <xf numFmtId="0" fontId="1" fillId="2" borderId="0" xfId="0" applyFont="1" applyFill="1"/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1" fillId="3" borderId="0" xfId="0" applyFont="1" applyFill="1" applyBorder="1" applyAlignment="1">
      <alignment vertical="center"/>
    </xf>
    <xf numFmtId="0" fontId="1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3" borderId="0" xfId="0" applyFont="1" applyFill="1" applyBorder="1"/>
    <xf numFmtId="0" fontId="2" fillId="3" borderId="0" xfId="0" applyFont="1" applyFill="1" applyBorder="1"/>
    <xf numFmtId="0" fontId="1" fillId="3" borderId="0" xfId="0" applyFont="1" applyFill="1"/>
    <xf numFmtId="0" fontId="2" fillId="3" borderId="0" xfId="0" applyFont="1" applyFill="1"/>
    <xf numFmtId="0" fontId="1" fillId="0" borderId="0" xfId="0" applyFont="1" applyBorder="1" applyAlignment="1">
      <alignment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/>
    <xf numFmtId="0" fontId="0" fillId="0" borderId="0" xfId="0" applyFont="1" applyBorder="1"/>
    <xf numFmtId="0" fontId="0" fillId="0" borderId="0" xfId="0" applyAlignment="1">
      <alignment vertical="center"/>
    </xf>
    <xf numFmtId="14" fontId="1" fillId="0" borderId="0" xfId="0" applyNumberFormat="1" applyFont="1" applyBorder="1" applyAlignment="1">
      <alignment vertical="center"/>
    </xf>
    <xf numFmtId="0" fontId="7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Virginia.Marquez@westvalley.edu" TargetMode="External"/><Relationship Id="rId2" Type="http://schemas.openxmlformats.org/officeDocument/2006/relationships/hyperlink" Target="mailto:Bernadette.Walker@westvalley.edu" TargetMode="External"/><Relationship Id="rId1" Type="http://schemas.openxmlformats.org/officeDocument/2006/relationships/hyperlink" Target="mailto:Bernadette.Walker@westvalley.edu" TargetMode="External"/><Relationship Id="rId4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4"/>
  <sheetViews>
    <sheetView showGridLines="0" tabSelected="1" zoomScale="85" zoomScaleNormal="85" workbookViewId="0">
      <pane xSplit="1" topLeftCell="B1" activePane="topRight" state="frozen"/>
      <selection pane="topRight"/>
    </sheetView>
  </sheetViews>
  <sheetFormatPr defaultColWidth="8.7109375" defaultRowHeight="15" x14ac:dyDescent="0.25"/>
  <cols>
    <col min="1" max="1" width="19.28515625" style="21" bestFit="1" customWidth="1"/>
    <col min="2" max="2" width="40.28515625" style="21" bestFit="1" customWidth="1"/>
    <col min="3" max="3" width="57.5703125" style="22" bestFit="1" customWidth="1"/>
    <col min="4" max="4" width="60.140625" style="21" customWidth="1"/>
    <col min="5" max="5" width="22.5703125" style="26" bestFit="1" customWidth="1"/>
    <col min="6" max="6" width="35.85546875" style="15" bestFit="1" customWidth="1"/>
    <col min="7" max="7" width="6.28515625" style="21" bestFit="1" customWidth="1"/>
    <col min="8" max="8" width="13.5703125" style="21" bestFit="1" customWidth="1"/>
    <col min="9" max="9" width="19.42578125" style="21" bestFit="1" customWidth="1"/>
    <col min="10" max="10" width="30.42578125" style="21" bestFit="1" customWidth="1"/>
    <col min="11" max="11" width="6.28515625" style="21" bestFit="1" customWidth="1"/>
    <col min="12" max="12" width="12.28515625" style="21" bestFit="1" customWidth="1"/>
    <col min="13" max="16384" width="8.7109375" style="21"/>
  </cols>
  <sheetData>
    <row r="1" spans="1:12" ht="14.45" x14ac:dyDescent="0.35">
      <c r="A1" s="31" t="s">
        <v>362</v>
      </c>
    </row>
    <row r="2" spans="1:12" ht="14.45" x14ac:dyDescent="0.35">
      <c r="A2" s="23" t="s">
        <v>49</v>
      </c>
      <c r="B2" s="23" t="s">
        <v>0</v>
      </c>
      <c r="C2" s="24" t="s">
        <v>265</v>
      </c>
      <c r="D2" s="23" t="s">
        <v>264</v>
      </c>
      <c r="E2" s="23" t="s">
        <v>266</v>
      </c>
      <c r="F2" s="25" t="s">
        <v>1</v>
      </c>
      <c r="G2" s="23" t="s">
        <v>2</v>
      </c>
      <c r="H2" s="23" t="s">
        <v>3</v>
      </c>
      <c r="I2" s="23" t="s">
        <v>98</v>
      </c>
      <c r="J2" s="23" t="s">
        <v>1</v>
      </c>
      <c r="K2" s="23" t="s">
        <v>2</v>
      </c>
      <c r="L2" s="23" t="s">
        <v>3</v>
      </c>
    </row>
    <row r="3" spans="1:12" ht="14.45" x14ac:dyDescent="0.35">
      <c r="A3" s="6" t="str">
        <f>IF(ISBLANK(Instruction!A2), "", Instruction!A2)</f>
        <v>Instruction</v>
      </c>
      <c r="B3" s="6" t="str">
        <f>IF(ISBLANK(Instruction!B2), "", Instruction!B2)</f>
        <v>PROFESSIONAL STUDIES</v>
      </c>
      <c r="C3" s="6" t="str">
        <f>IF(ISBLANK(Instruction!C2), "", Instruction!C2)</f>
        <v>Jim Henderson, Division Chair</v>
      </c>
      <c r="D3" s="3" t="str">
        <f>IF(ISBLANK(Instruction!D2), "", Instruction!D2)</f>
        <v>Accounting</v>
      </c>
      <c r="E3" s="9" t="str">
        <f>IF(ISBLANK(Instruction!E2), "", Instruction!E2)</f>
        <v>Randy Castello</v>
      </c>
      <c r="F3" s="6" t="str">
        <f>IF(ISBLANK(Instruction!F2), "", Instruction!F2)</f>
        <v>Randy.Castello@westvalley.edu</v>
      </c>
      <c r="G3" s="6">
        <f>IF(ISBLANK(Instruction!G2), "", Instruction!G2)</f>
        <v>2427</v>
      </c>
      <c r="H3" s="6" t="str">
        <f>IF(ISBLANK(Instruction!H2), "", Instruction!H2)</f>
        <v>BUS J</v>
      </c>
      <c r="I3" s="6" t="str">
        <f>IF(ISBLANK(Instruction!I2), "", Instruction!I2)</f>
        <v/>
      </c>
      <c r="J3" s="6" t="str">
        <f>IF(ISBLANK(Instruction!J2), "", Instruction!J2)</f>
        <v/>
      </c>
      <c r="K3" s="6" t="str">
        <f>IF(ISBLANK(Instruction!K2), "", Instruction!K2)</f>
        <v/>
      </c>
      <c r="L3" s="6" t="str">
        <f>IF(ISBLANK(Instruction!L2), "", Instruction!L2)</f>
        <v/>
      </c>
    </row>
    <row r="4" spans="1:12" ht="14.45" x14ac:dyDescent="0.35">
      <c r="A4" s="6" t="str">
        <f>IF(ISBLANK(Instruction!A3), "", Instruction!A3)</f>
        <v>Instruction</v>
      </c>
      <c r="B4" s="6" t="str">
        <f>IF(ISBLANK(Instruction!B3), "", Instruction!B3)</f>
        <v>PROFESSIONAL STUDIES</v>
      </c>
      <c r="C4" s="6" t="str">
        <f>IF(ISBLANK(Instruction!C3), "", Instruction!C3)</f>
        <v>Jim Henderson, Division Chair</v>
      </c>
      <c r="D4" s="3" t="str">
        <f>IF(ISBLANK(Instruction!D3), "", Instruction!D3)</f>
        <v>Administration of Justice</v>
      </c>
      <c r="E4" s="9" t="str">
        <f>IF(ISBLANK(Instruction!E3), "", Instruction!E3)</f>
        <v>Renee Paquier</v>
      </c>
      <c r="F4" s="6" t="str">
        <f>IF(ISBLANK(Instruction!F3), "", Instruction!F3)</f>
        <v>Renee.Paquier@westvalley.edu</v>
      </c>
      <c r="G4" s="6">
        <f>IF(ISBLANK(Instruction!G3), "", Instruction!G3)</f>
        <v>2180</v>
      </c>
      <c r="H4" s="6" t="str">
        <f>IF(ISBLANK(Instruction!H3), "", Instruction!H3)</f>
        <v>AJ 3A</v>
      </c>
      <c r="I4" s="6" t="str">
        <f>IF(ISBLANK(Instruction!I3), "", Instruction!I3)</f>
        <v/>
      </c>
      <c r="J4" s="6" t="str">
        <f>IF(ISBLANK(Instruction!J3), "", Instruction!J3)</f>
        <v/>
      </c>
      <c r="K4" s="6" t="str">
        <f>IF(ISBLANK(Instruction!K3), "", Instruction!K3)</f>
        <v/>
      </c>
      <c r="L4" s="6" t="str">
        <f>IF(ISBLANK(Instruction!L3), "", Instruction!L3)</f>
        <v/>
      </c>
    </row>
    <row r="5" spans="1:12" ht="14.45" x14ac:dyDescent="0.35">
      <c r="A5" s="6" t="str">
        <f>IF(ISBLANK(Administration!A5), "", Administration!A5)</f>
        <v>Administrative</v>
      </c>
      <c r="B5" s="6" t="str">
        <f>IF(ISBLANK(Administration!B5), "", Administration!B5)</f>
        <v>Administrative Services</v>
      </c>
      <c r="C5" s="6" t="str">
        <f>IF(ISBLANK(Administration!C5), "", Administration!C5)</f>
        <v>Pat Fenton</v>
      </c>
      <c r="D5" s="3" t="str">
        <f>IF(ISBLANK(Administration!D5), "", Administration!D5)</f>
        <v>Administrative Services</v>
      </c>
      <c r="E5" s="9" t="str">
        <f>IF(ISBLANK(Administration!E5), "", Administration!E5)</f>
        <v>Pat Fenton</v>
      </c>
      <c r="F5" s="6" t="str">
        <f>IF(ISBLANK(Administration!F5), "", Administration!F5)</f>
        <v>Pat.Fenton@westvalley.edu</v>
      </c>
      <c r="G5" s="6" t="str">
        <f>IF(ISBLANK(Administration!G5), "", Administration!G5)</f>
        <v/>
      </c>
      <c r="H5" s="6" t="str">
        <f>IF(ISBLANK(Administration!H5), "", Administration!H5)</f>
        <v/>
      </c>
      <c r="I5" s="6" t="str">
        <f>IF(ISBLANK(Administration!I5), "", Administration!I5)</f>
        <v/>
      </c>
      <c r="J5" s="6" t="str">
        <f>IF(ISBLANK(Administration!J5), "", Administration!J5)</f>
        <v/>
      </c>
      <c r="K5" s="6" t="str">
        <f>IF(ISBLANK(Administration!K5), "", Administration!K5)</f>
        <v/>
      </c>
      <c r="L5" s="6" t="str">
        <f>IF(ISBLANK(Administration!L5), "", Administration!L5)</f>
        <v/>
      </c>
    </row>
    <row r="6" spans="1:12" ht="14.45" x14ac:dyDescent="0.35">
      <c r="A6" s="6" t="str">
        <f>IF(ISBLANK('Non-Instruction'!A2), "", 'Non-Instruction'!A2)</f>
        <v>Non-Instructional</v>
      </c>
      <c r="B6" s="6" t="str">
        <f>IF(ISBLANK('Non-Instruction'!B2), "", 'Non-Instruction'!B2)</f>
        <v>Student Services</v>
      </c>
      <c r="C6" s="6" t="str">
        <f>IF(ISBLANK('Non-Instruction'!C2), "", 'Non-Instruction'!C2)</f>
        <v>Victoria Hindes, VP</v>
      </c>
      <c r="D6" s="3" t="str">
        <f>IF(ISBLANK('Non-Instruction'!D2), "", 'Non-Instruction'!D2)</f>
        <v>Admissions/Records</v>
      </c>
      <c r="E6" s="9" t="str">
        <f>IF(ISBLANK('Non-Instruction'!E2), "", 'Non-Instruction'!E2)</f>
        <v>Maritza Cantarero</v>
      </c>
      <c r="F6" s="6" t="str">
        <f>IF(ISBLANK('Non-Instruction'!F2), "", 'Non-Instruction'!F2)</f>
        <v>Maritza.Cantarero@westvalley.edu</v>
      </c>
      <c r="G6" s="6" t="str">
        <f>IF(ISBLANK('Non-Instruction'!G2), "", 'Non-Instruction'!G2)</f>
        <v/>
      </c>
      <c r="H6" s="6" t="str">
        <f>IF(ISBLANK('Non-Instruction'!H2), "", 'Non-Instruction'!H2)</f>
        <v/>
      </c>
      <c r="I6" s="6" t="str">
        <f>IF(ISBLANK('Non-Instruction'!I2), "", 'Non-Instruction'!I2)</f>
        <v/>
      </c>
      <c r="J6" s="6" t="str">
        <f>IF(ISBLANK('Non-Instruction'!J2), "", 'Non-Instruction'!J2)</f>
        <v/>
      </c>
      <c r="K6" s="6" t="str">
        <f>IF(ISBLANK('Non-Instruction'!K2), "", 'Non-Instruction'!K2)</f>
        <v/>
      </c>
      <c r="L6" s="6" t="str">
        <f>IF(ISBLANK('Non-Instruction'!L2), "", 'Non-Instruction'!L2)</f>
        <v/>
      </c>
    </row>
    <row r="7" spans="1:12" ht="14.45" x14ac:dyDescent="0.35">
      <c r="A7" s="6" t="str">
        <f>IF(ISBLANK(Instruction!A4), "", Instruction!A4)</f>
        <v>Instruction</v>
      </c>
      <c r="B7" s="6" t="str">
        <f>IF(ISBLANK(Instruction!B4), "", Instruction!B4)</f>
        <v>SOCIAL SCIENCES</v>
      </c>
      <c r="C7" s="6" t="str">
        <f>IF(ISBLANK(Instruction!C4), "", Instruction!C4)</f>
        <v>Janis Kea, Division Co-Chair and Nichola Gutierrez, Division Co-Chair</v>
      </c>
      <c r="D7" s="3" t="str">
        <f>IF(ISBLANK(Instruction!D4), "", Instruction!D4)</f>
        <v xml:space="preserve">Anthropology  </v>
      </c>
      <c r="E7" s="9" t="str">
        <f>IF(ISBLANK(Instruction!E4), "", Instruction!E4)</f>
        <v xml:space="preserve">Andrew Kindon </v>
      </c>
      <c r="F7" s="6" t="str">
        <f>IF(ISBLANK(Instruction!F4), "", Instruction!F4)</f>
        <v>Andrew.Kindon@westvalley.edu</v>
      </c>
      <c r="G7" s="6">
        <f>IF(ISBLANK(Instruction!G4), "", Instruction!G4)</f>
        <v>2554</v>
      </c>
      <c r="H7" s="6" t="str">
        <f>IF(ISBLANK(Instruction!H4), "", Instruction!H4)</f>
        <v>LA/SS 2 F</v>
      </c>
      <c r="I7" s="6" t="str">
        <f>IF(ISBLANK(Instruction!I4), "", Instruction!I4)</f>
        <v/>
      </c>
      <c r="J7" s="6" t="str">
        <f>IF(ISBLANK(Instruction!J4), "", Instruction!J4)</f>
        <v/>
      </c>
      <c r="K7" s="6" t="str">
        <f>IF(ISBLANK(Instruction!K4), "", Instruction!K4)</f>
        <v/>
      </c>
      <c r="L7" s="6" t="str">
        <f>IF(ISBLANK(Instruction!L4), "", Instruction!L4)</f>
        <v/>
      </c>
    </row>
    <row r="8" spans="1:12" ht="14.45" x14ac:dyDescent="0.35">
      <c r="A8" s="6" t="str">
        <f>IF(ISBLANK(Instruction!A5), "", Instruction!A5)</f>
        <v>Instruction</v>
      </c>
      <c r="B8" s="6" t="str">
        <f>IF(ISBLANK(Instruction!B5), "", Instruction!B5)</f>
        <v>SCHOOL OF ART AND DESIGN</v>
      </c>
      <c r="C8" s="6" t="str">
        <f>IF(ISBLANK(Instruction!C5), "", Instruction!C5)</f>
        <v>Diane Hurd, Division Chair and Robert Cornejo, Division Chair</v>
      </c>
      <c r="D8" s="3" t="str">
        <f>IF(ISBLANK(Instruction!D5), "", Instruction!D5)</f>
        <v>Architecture</v>
      </c>
      <c r="E8" s="9" t="str">
        <f>IF(ISBLANK(Instruction!E5), "", Instruction!E5)</f>
        <v>Soroush Ghahramani</v>
      </c>
      <c r="F8" s="6" t="str">
        <f>IF(ISBLANK(Instruction!F5), "", Instruction!F5)</f>
        <v>Soroush.Ghahramani@westvalley.edu</v>
      </c>
      <c r="G8" s="6">
        <f>IF(ISBLANK(Instruction!G5), "", Instruction!G5)</f>
        <v>4097</v>
      </c>
      <c r="H8" s="6" t="str">
        <f>IF(ISBLANK(Instruction!H5), "", Instruction!H5)</f>
        <v>V-1</v>
      </c>
      <c r="I8" s="6" t="str">
        <f>IF(ISBLANK(Instruction!I5), "", Instruction!I5)</f>
        <v/>
      </c>
      <c r="J8" s="6" t="str">
        <f>IF(ISBLANK(Instruction!J5), "", Instruction!J5)</f>
        <v/>
      </c>
      <c r="K8" s="6" t="str">
        <f>IF(ISBLANK(Instruction!K5), "", Instruction!K5)</f>
        <v/>
      </c>
      <c r="L8" s="6" t="str">
        <f>IF(ISBLANK(Instruction!L5), "", Instruction!L5)</f>
        <v/>
      </c>
    </row>
    <row r="9" spans="1:12" ht="14.45" x14ac:dyDescent="0.35">
      <c r="A9" s="6" t="str">
        <f>IF(ISBLANK(Instruction!A6), "", Instruction!A6)</f>
        <v>Instruction</v>
      </c>
      <c r="B9" s="6" t="str">
        <f>IF(ISBLANK(Instruction!B6), "", Instruction!B6)</f>
        <v>SCHOOL OF ART AND DESIGN</v>
      </c>
      <c r="C9" s="6" t="str">
        <f>IF(ISBLANK(Instruction!C6), "", Instruction!C6)</f>
        <v>Robert Cornejo, Division Chair</v>
      </c>
      <c r="D9" s="3" t="str">
        <f>IF(ISBLANK(Instruction!D6), "", Instruction!D6)</f>
        <v>Art</v>
      </c>
      <c r="E9" s="9" t="str">
        <f>IF(ISBLANK(Instruction!E6), "", Instruction!E6)</f>
        <v>Heidi Brueckner</v>
      </c>
      <c r="F9" s="6" t="str">
        <f>IF(ISBLANK(Instruction!F6), "", Instruction!F6)</f>
        <v>Heidi.Brueckner@westvalley.edu</v>
      </c>
      <c r="G9" s="6">
        <f>IF(ISBLANK(Instruction!G6), "", Instruction!G6)</f>
        <v>2472</v>
      </c>
      <c r="H9" s="6" t="str">
        <f>IF(ISBLANK(Instruction!H6), "", Instruction!H6)</f>
        <v>ART 2</v>
      </c>
      <c r="I9" s="6" t="str">
        <f>IF(ISBLANK(Instruction!I6), "", Instruction!I6)</f>
        <v/>
      </c>
      <c r="J9" s="6" t="str">
        <f>IF(ISBLANK(Instruction!J6), "", Instruction!J6)</f>
        <v/>
      </c>
      <c r="K9" s="6" t="str">
        <f>IF(ISBLANK(Instruction!K6), "", Instruction!K6)</f>
        <v/>
      </c>
      <c r="L9" s="6" t="str">
        <f>IF(ISBLANK(Instruction!L6), "", Instruction!L6)</f>
        <v/>
      </c>
    </row>
    <row r="10" spans="1:12" ht="14.45" x14ac:dyDescent="0.35">
      <c r="A10" s="6" t="str">
        <f>IF(ISBLANK('Non-Instruction'!A3), "", 'Non-Instruction'!A3)</f>
        <v>Non-Instructional</v>
      </c>
      <c r="B10" s="6" t="str">
        <f>IF(ISBLANK('Non-Instruction'!B3), "", 'Non-Instruction'!B3)</f>
        <v>Student Services</v>
      </c>
      <c r="C10" s="6" t="str">
        <f>IF(ISBLANK('Non-Instruction'!C3), "", 'Non-Instruction'!C3)</f>
        <v>Matais Pouncil, Dean</v>
      </c>
      <c r="D10" s="3" t="str">
        <f>IF(ISBLANK('Non-Instruction'!D3), "", 'Non-Instruction'!D3)</f>
        <v>Assessment</v>
      </c>
      <c r="E10" s="9" t="str">
        <f>IF(ISBLANK('Non-Instruction'!E3), "", 'Non-Instruction'!E3)</f>
        <v>LeAnn McGinley</v>
      </c>
      <c r="F10" s="6" t="str">
        <f>IF(ISBLANK('Non-Instruction'!F3), "", 'Non-Instruction'!F3)</f>
        <v>LeAnn.McGinley@westvalley.edu</v>
      </c>
      <c r="G10" s="6">
        <f>IF(ISBLANK('Non-Instruction'!G3), "", 'Non-Instruction'!G3)</f>
        <v>2402</v>
      </c>
      <c r="H10" s="6" t="str">
        <f>IF(ISBLANK('Non-Instruction'!H3), "", 'Non-Instruction'!H3)</f>
        <v>Couns. Rm. 23</v>
      </c>
      <c r="I10" s="6" t="str">
        <f>IF(ISBLANK('Non-Instruction'!I3), "", 'Non-Instruction'!I3)</f>
        <v/>
      </c>
      <c r="J10" s="6" t="str">
        <f>IF(ISBLANK('Non-Instruction'!J3), "", 'Non-Instruction'!J3)</f>
        <v/>
      </c>
      <c r="K10" s="6" t="str">
        <f>IF(ISBLANK('Non-Instruction'!K3), "", 'Non-Instruction'!K3)</f>
        <v/>
      </c>
      <c r="L10" s="6" t="str">
        <f>IF(ISBLANK('Non-Instruction'!L3), "", 'Non-Instruction'!L3)</f>
        <v/>
      </c>
    </row>
    <row r="11" spans="1:12" ht="14.45" x14ac:dyDescent="0.35">
      <c r="A11" s="6" t="str">
        <f>IF(ISBLANK(Instruction!A8), "", Instruction!A8)</f>
        <v>Instruction</v>
      </c>
      <c r="B11" s="6" t="str">
        <f>IF(ISBLANK(Instruction!B8), "", Instruction!B8)</f>
        <v>SCIENCE AND MATH</v>
      </c>
      <c r="C11" s="6" t="str">
        <f>IF(ISBLANK(Instruction!C8), "", Instruction!C8)</f>
        <v>Roberta Berlani, Division Chair</v>
      </c>
      <c r="D11" s="3" t="str">
        <f>IF(ISBLANK(Instruction!D8), "", Instruction!D8)</f>
        <v>Biology</v>
      </c>
      <c r="E11" s="9" t="str">
        <f>IF(ISBLANK(Instruction!E8), "", Instruction!E8)</f>
        <v>Leticia Gallardo</v>
      </c>
      <c r="F11" s="6" t="str">
        <f>IF(ISBLANK(Instruction!F8), "", Instruction!F8)</f>
        <v>Leticia.Gallardo@westvalley.edu</v>
      </c>
      <c r="G11" s="6" t="str">
        <f>IF(ISBLANK(Instruction!G8), "", Instruction!G8)</f>
        <v/>
      </c>
      <c r="H11" s="6" t="str">
        <f>IF(ISBLANK(Instruction!H8), "", Instruction!H8)</f>
        <v/>
      </c>
      <c r="I11" s="6" t="str">
        <f>IF(ISBLANK(Instruction!I8), "", Instruction!I8)</f>
        <v/>
      </c>
      <c r="J11" s="6" t="str">
        <f>IF(ISBLANK(Instruction!J8), "", Instruction!J8)</f>
        <v/>
      </c>
      <c r="K11" s="6" t="str">
        <f>IF(ISBLANK(Instruction!K8), "", Instruction!K8)</f>
        <v/>
      </c>
      <c r="L11" s="6" t="str">
        <f>IF(ISBLANK(Instruction!L8), "", Instruction!L8)</f>
        <v/>
      </c>
    </row>
    <row r="12" spans="1:12" ht="14.45" x14ac:dyDescent="0.35">
      <c r="A12" s="6" t="str">
        <f>IF(ISBLANK(Instruction!A9), "", Instruction!A9)</f>
        <v>Instruction</v>
      </c>
      <c r="B12" s="6" t="str">
        <f>IF(ISBLANK(Instruction!B9), "", Instruction!B9)</f>
        <v>PROFESSIONAL STUDIES</v>
      </c>
      <c r="C12" s="6" t="str">
        <f>IF(ISBLANK(Instruction!C9), "", Instruction!C9)</f>
        <v>Jim Henderson, Division Chair</v>
      </c>
      <c r="D12" s="3" t="str">
        <f>IF(ISBLANK(Instruction!D9), "", Instruction!D9)</f>
        <v>Business</v>
      </c>
      <c r="E12" s="9" t="str">
        <f>IF(ISBLANK(Instruction!E9), "", Instruction!E9)</f>
        <v>Lance Shoemaker</v>
      </c>
      <c r="F12" s="6" t="str">
        <f>IF(ISBLANK(Instruction!F9), "", Instruction!F9)</f>
        <v>Lance.Shoemaker@westvalley.edu</v>
      </c>
      <c r="G12" s="6">
        <f>IF(ISBLANK(Instruction!G9), "", Instruction!G9)</f>
        <v>2436</v>
      </c>
      <c r="H12" s="6" t="str">
        <f>IF(ISBLANK(Instruction!H9), "", Instruction!H9)</f>
        <v>BUS O</v>
      </c>
      <c r="I12" s="6" t="str">
        <f>IF(ISBLANK(Instruction!I9), "", Instruction!I9)</f>
        <v/>
      </c>
      <c r="J12" s="6" t="str">
        <f>IF(ISBLANK(Instruction!J9), "", Instruction!J9)</f>
        <v/>
      </c>
      <c r="K12" s="6" t="str">
        <f>IF(ISBLANK(Instruction!K9), "", Instruction!K9)</f>
        <v/>
      </c>
      <c r="L12" s="6" t="str">
        <f>IF(ISBLANK(Instruction!L9), "", Instruction!L9)</f>
        <v/>
      </c>
    </row>
    <row r="13" spans="1:12" ht="14.45" x14ac:dyDescent="0.35">
      <c r="A13" s="6" t="str">
        <f>IF(ISBLANK(Instruction!A10), "", Instruction!A10)</f>
        <v>Instruction</v>
      </c>
      <c r="B13" s="6" t="str">
        <f>IF(ISBLANK(Instruction!B10), "", Instruction!B10)</f>
        <v>PROFESSIONAL STUDIES</v>
      </c>
      <c r="C13" s="6" t="str">
        <f>IF(ISBLANK(Instruction!C10), "", Instruction!C10)</f>
        <v>Jim Henderson, Division Chair</v>
      </c>
      <c r="D13" s="3" t="str">
        <f>IF(ISBLANK(Instruction!D10), "", Instruction!D10)</f>
        <v>CA</v>
      </c>
      <c r="E13" s="9" t="str">
        <f>IF(ISBLANK(Instruction!E10), "", Instruction!E10)</f>
        <v>Karina Dundurs</v>
      </c>
      <c r="F13" s="6" t="str">
        <f>IF(ISBLANK(Instruction!F10), "", Instruction!F10)</f>
        <v>Karina.Dundurs@westvalley.edu</v>
      </c>
      <c r="G13" s="6">
        <f>IF(ISBLANK(Instruction!G10), "", Instruction!G10)</f>
        <v>2414</v>
      </c>
      <c r="H13" s="6" t="str">
        <f>IF(ISBLANK(Instruction!H10), "", Instruction!H10)</f>
        <v>BUS B</v>
      </c>
      <c r="I13" s="6" t="str">
        <f>IF(ISBLANK(Instruction!I10), "", Instruction!I10)</f>
        <v/>
      </c>
      <c r="J13" s="6" t="str">
        <f>IF(ISBLANK(Instruction!J10), "", Instruction!J10)</f>
        <v/>
      </c>
      <c r="K13" s="6" t="str">
        <f>IF(ISBLANK(Instruction!K10), "", Instruction!K10)</f>
        <v/>
      </c>
      <c r="L13" s="6" t="str">
        <f>IF(ISBLANK(Instruction!L10), "", Instruction!L10)</f>
        <v/>
      </c>
    </row>
    <row r="14" spans="1:12" ht="14.45" x14ac:dyDescent="0.35">
      <c r="A14" s="6" t="str">
        <f>IF(ISBLANK('Non-Instruction'!A4), "", 'Non-Instruction'!A4)</f>
        <v>Non-Instructional</v>
      </c>
      <c r="B14" s="6" t="str">
        <f>IF(ISBLANK('Non-Instruction'!B4), "", 'Non-Instruction'!B4)</f>
        <v>Career Education and Workforce Development</v>
      </c>
      <c r="C14" s="6" t="str">
        <f>IF(ISBLANK('Non-Instruction'!C4), "", 'Non-Instruction'!C4)</f>
        <v>Brad Weisberg, Dean</v>
      </c>
      <c r="D14" s="3" t="str">
        <f>IF(ISBLANK('Non-Instruction'!D4), "", 'Non-Instruction'!D4)</f>
        <v>CalWORKs</v>
      </c>
      <c r="E14" s="9" t="str">
        <f>IF(ISBLANK('Non-Instruction'!E4), "", 'Non-Instruction'!E4)</f>
        <v>Mae Conroy</v>
      </c>
      <c r="F14" s="6" t="str">
        <f>IF(ISBLANK('Non-Instruction'!F4), "", 'Non-Instruction'!F4)</f>
        <v xml:space="preserve">Mae_Conroy@westvalley.edu </v>
      </c>
      <c r="G14" s="6" t="str">
        <f>IF(ISBLANK('Non-Instruction'!G4), "", 'Non-Instruction'!G4)</f>
        <v/>
      </c>
      <c r="H14" s="6" t="str">
        <f>IF(ISBLANK('Non-Instruction'!H4), "", 'Non-Instruction'!H4)</f>
        <v/>
      </c>
      <c r="I14" s="6" t="str">
        <f>IF(ISBLANK('Non-Instruction'!I4), "", 'Non-Instruction'!I4)</f>
        <v/>
      </c>
      <c r="J14" s="6" t="str">
        <f>IF(ISBLANK('Non-Instruction'!J4), "", 'Non-Instruction'!J4)</f>
        <v/>
      </c>
      <c r="K14" s="6" t="str">
        <f>IF(ISBLANK('Non-Instruction'!K4), "", 'Non-Instruction'!K4)</f>
        <v/>
      </c>
      <c r="L14" s="6" t="str">
        <f>IF(ISBLANK('Non-Instruction'!L4), "", 'Non-Instruction'!L4)</f>
        <v/>
      </c>
    </row>
    <row r="15" spans="1:12" ht="14.45" x14ac:dyDescent="0.35">
      <c r="A15" s="6" t="str">
        <f>IF(ISBLANK(Administration!A16), "", Administration!A16)</f>
        <v>Administrative</v>
      </c>
      <c r="B15" s="6" t="str">
        <f>IF(ISBLANK(Administration!B16), "", Administration!B16)</f>
        <v>Career Education and Workforce Development</v>
      </c>
      <c r="C15" s="6" t="str">
        <f>IF(ISBLANK(Administration!C16), "", Administration!C16)</f>
        <v>Brad Weisberg</v>
      </c>
      <c r="D15" s="3" t="str">
        <f>IF(ISBLANK(Administration!D16), "", Administration!D16)</f>
        <v>Career Education and Workforce Development</v>
      </c>
      <c r="E15" s="9" t="str">
        <f>IF(ISBLANK(Administration!E16), "", Administration!E16)</f>
        <v>Brad Weisberg</v>
      </c>
      <c r="F15" s="6" t="str">
        <f>IF(ISBLANK(Administration!F16), "", Administration!F16)</f>
        <v>Brad.Weisberg@westvalley.edu</v>
      </c>
      <c r="G15" s="6">
        <f>IF(ISBLANK(Administration!G16), "", Administration!G16)</f>
        <v>4084</v>
      </c>
      <c r="H15" s="6" t="str">
        <f>IF(ISBLANK(Administration!H16), "", Administration!H16)</f>
        <v xml:space="preserve"> </v>
      </c>
      <c r="I15" s="6" t="str">
        <f>IF(ISBLANK(Administration!I16), "", Administration!I16)</f>
        <v/>
      </c>
      <c r="J15" s="6" t="str">
        <f>IF(ISBLANK(Administration!J16), "", Administration!J16)</f>
        <v/>
      </c>
      <c r="K15" s="6" t="str">
        <f>IF(ISBLANK(Administration!K16), "", Administration!K16)</f>
        <v/>
      </c>
      <c r="L15" s="6" t="str">
        <f>IF(ISBLANK(Administration!L16), "", Administration!L16)</f>
        <v/>
      </c>
    </row>
    <row r="16" spans="1:12" ht="14.45" x14ac:dyDescent="0.35">
      <c r="A16" s="6" t="str">
        <f>IF(ISBLANK(Administration!A6), "", Administration!A6)</f>
        <v>Administrative</v>
      </c>
      <c r="B16" s="6" t="str">
        <f>IF(ISBLANK(Administration!B6), "", Administration!B6)</f>
        <v>Career Education and Workforce Development</v>
      </c>
      <c r="C16" s="6" t="str">
        <f>IF(ISBLANK(Administration!C6), "", Administration!C6)</f>
        <v>Brad Weisberg</v>
      </c>
      <c r="D16" s="3" t="str">
        <f>IF(ISBLANK(Administration!D6), "", Administration!D6)</f>
        <v>Career Programs Center</v>
      </c>
      <c r="E16" s="9" t="str">
        <f>IF(ISBLANK(Administration!E6), "", Administration!E6)</f>
        <v>Brad Weisberg</v>
      </c>
      <c r="F16" s="6" t="str">
        <f>IF(ISBLANK(Administration!F6), "", Administration!F6)</f>
        <v>Brad.Weisberg@westvalley.edu</v>
      </c>
      <c r="G16" s="6" t="str">
        <f>IF(ISBLANK(Administration!G6), "", Administration!G6)</f>
        <v/>
      </c>
      <c r="H16" s="6" t="str">
        <f>IF(ISBLANK(Administration!H6), "", Administration!H6)</f>
        <v/>
      </c>
      <c r="I16" s="6" t="str">
        <f>IF(ISBLANK(Administration!I6), "", Administration!I6)</f>
        <v/>
      </c>
      <c r="J16" s="6" t="str">
        <f>IF(ISBLANK(Administration!J6), "", Administration!J6)</f>
        <v/>
      </c>
      <c r="K16" s="6" t="str">
        <f>IF(ISBLANK(Administration!K6), "", Administration!K6)</f>
        <v/>
      </c>
      <c r="L16" s="6" t="str">
        <f>IF(ISBLANK(Administration!L6), "", Administration!L6)</f>
        <v/>
      </c>
    </row>
    <row r="17" spans="1:12" ht="14.45" x14ac:dyDescent="0.35">
      <c r="A17" s="6" t="str">
        <f>IF(ISBLANK(Instruction!A11), "", Instruction!A11)</f>
        <v>Instruction</v>
      </c>
      <c r="B17" s="6" t="str">
        <f>IF(ISBLANK(Instruction!B11), "", Instruction!B11)</f>
        <v>SCIENCE AND MATH</v>
      </c>
      <c r="C17" s="6" t="str">
        <f>IF(ISBLANK(Instruction!C11), "", Instruction!C11)</f>
        <v>Roberta Berlani, Division Chair</v>
      </c>
      <c r="D17" s="3" t="str">
        <f>IF(ISBLANK(Instruction!D11), "", Instruction!D11)</f>
        <v>Chemistry</v>
      </c>
      <c r="E17" s="9" t="str">
        <f>IF(ISBLANK(Instruction!E11), "", Instruction!E11)</f>
        <v>Blaine Harrison</v>
      </c>
      <c r="F17" s="6" t="str">
        <f>IF(ISBLANK(Instruction!F11), "", Instruction!F11)</f>
        <v>Blaine.Harrison@westvalley.edu</v>
      </c>
      <c r="G17" s="6">
        <f>IF(ISBLANK(Instruction!G11), "", Instruction!G11)</f>
        <v>4017</v>
      </c>
      <c r="H17" s="6" t="str">
        <f>IF(ISBLANK(Instruction!H11), "", Instruction!H11)</f>
        <v>SM 19 A</v>
      </c>
      <c r="I17" s="6" t="str">
        <f>IF(ISBLANK(Instruction!I11), "", Instruction!I11)</f>
        <v/>
      </c>
      <c r="J17" s="6" t="str">
        <f>IF(ISBLANK(Instruction!J11), "", Instruction!J11)</f>
        <v/>
      </c>
      <c r="K17" s="6" t="str">
        <f>IF(ISBLANK(Instruction!K11), "", Instruction!K11)</f>
        <v/>
      </c>
      <c r="L17" s="6" t="str">
        <f>IF(ISBLANK(Instruction!L11), "", Instruction!L11)</f>
        <v/>
      </c>
    </row>
    <row r="18" spans="1:12" ht="14.45" x14ac:dyDescent="0.35">
      <c r="A18" s="6" t="str">
        <f>IF(ISBLANK(Administration!A7), "", Administration!A7)</f>
        <v>Administrative</v>
      </c>
      <c r="B18" s="6" t="str">
        <f>IF(ISBLANK(Administration!B7), "", Administration!B7)</f>
        <v>Career Education and Workforce Development</v>
      </c>
      <c r="C18" s="6" t="str">
        <f>IF(ISBLANK(Administration!C7), "", Administration!C7)</f>
        <v>Brad Weisberg</v>
      </c>
      <c r="D18" s="3" t="str">
        <f>IF(ISBLANK(Administration!D7), "", Administration!D7)</f>
        <v>Child Development Center</v>
      </c>
      <c r="E18" s="9" t="str">
        <f>IF(ISBLANK(Administration!E7), "", Administration!E7)</f>
        <v>Anne Horgan</v>
      </c>
      <c r="F18" s="6" t="str">
        <f>IF(ISBLANK(Administration!F7), "", Administration!F7)</f>
        <v>Anne.Horgan@westvalley.edu</v>
      </c>
      <c r="G18" s="6">
        <f>IF(ISBLANK(Administration!G7), "", Administration!G7)</f>
        <v>2152</v>
      </c>
      <c r="H18" s="6" t="str">
        <f>IF(ISBLANK(Administration!H7), "", Administration!H7)</f>
        <v>Child Dev. Center</v>
      </c>
      <c r="I18" s="6" t="str">
        <f>IF(ISBLANK(Administration!I7), "", Administration!I7)</f>
        <v/>
      </c>
      <c r="J18" s="6" t="str">
        <f>IF(ISBLANK(Administration!J7), "", Administration!J7)</f>
        <v/>
      </c>
      <c r="K18" s="6" t="str">
        <f>IF(ISBLANK(Administration!K7), "", Administration!K7)</f>
        <v/>
      </c>
      <c r="L18" s="6" t="str">
        <f>IF(ISBLANK(Administration!L7), "", Administration!L7)</f>
        <v/>
      </c>
    </row>
    <row r="19" spans="1:12" ht="14.45" x14ac:dyDescent="0.35">
      <c r="A19" s="6" t="str">
        <f>IF(ISBLANK(Instruction!A12), "", Instruction!A12)</f>
        <v>Instruction</v>
      </c>
      <c r="B19" s="6" t="str">
        <f>IF(ISBLANK(Instruction!B12), "", Instruction!B12)</f>
        <v>PROFESSIONAL STUDIES</v>
      </c>
      <c r="C19" s="6" t="str">
        <f>IF(ISBLANK(Instruction!C12), "", Instruction!C12)</f>
        <v>Jim Henderson, Division Chair</v>
      </c>
      <c r="D19" s="3" t="str">
        <f>IF(ISBLANK(Instruction!D12), "", Instruction!D12)</f>
        <v>Child Studies</v>
      </c>
      <c r="E19" s="9" t="str">
        <f>IF(ISBLANK(Instruction!E12), "", Instruction!E12)</f>
        <v>Katherine Moore-Wines</v>
      </c>
      <c r="F19" s="6" t="str">
        <f>IF(ISBLANK(Instruction!F12), "", Instruction!F12)</f>
        <v>Katherine.Moore-Wines@westvalley.edu</v>
      </c>
      <c r="G19" s="6">
        <f>IF(ISBLANK(Instruction!G12), "", Instruction!G12)</f>
        <v>4601</v>
      </c>
      <c r="H19" s="6" t="str">
        <f>IF(ISBLANK(Instruction!H12), "", Instruction!H12)</f>
        <v>V-26</v>
      </c>
      <c r="I19" s="6" t="str">
        <f>IF(ISBLANK(Instruction!I12), "", Instruction!I12)</f>
        <v/>
      </c>
      <c r="J19" s="6" t="str">
        <f>IF(ISBLANK(Instruction!J12), "", Instruction!J12)</f>
        <v/>
      </c>
      <c r="K19" s="6" t="str">
        <f>IF(ISBLANK(Instruction!K12), "", Instruction!K12)</f>
        <v/>
      </c>
      <c r="L19" s="6" t="str">
        <f>IF(ISBLANK(Instruction!L12), "", Instruction!L12)</f>
        <v/>
      </c>
    </row>
    <row r="20" spans="1:12" ht="14.45" x14ac:dyDescent="0.35">
      <c r="A20" s="6" t="str">
        <f>IF(ISBLANK(Instruction!A13), "", Instruction!A13)</f>
        <v>Instruction</v>
      </c>
      <c r="B20" s="6" t="str">
        <f>IF(ISBLANK(Instruction!B13), "", Instruction!B13)</f>
        <v>PROFESSIONAL STUDIES</v>
      </c>
      <c r="C20" s="6" t="str">
        <f>IF(ISBLANK(Instruction!C13), "", Instruction!C13)</f>
        <v>Jim Henderson, Division Chair</v>
      </c>
      <c r="D20" s="3" t="str">
        <f>IF(ISBLANK(Instruction!D13), "", Instruction!D13)</f>
        <v>CIS</v>
      </c>
      <c r="E20" s="9" t="str">
        <f>IF(ISBLANK(Instruction!E13), "", Instruction!E13)</f>
        <v>Fred George</v>
      </c>
      <c r="F20" s="6" t="str">
        <f>IF(ISBLANK(Instruction!F13), "", Instruction!F13)</f>
        <v>Fred.George@westvalley.edu</v>
      </c>
      <c r="G20" s="6">
        <f>IF(ISBLANK(Instruction!G13), "", Instruction!G13)</f>
        <v>2428</v>
      </c>
      <c r="H20" s="6" t="str">
        <f>IF(ISBLANK(Instruction!H13), "", Instruction!H13)</f>
        <v>BUS M</v>
      </c>
      <c r="I20" s="6" t="str">
        <f>IF(ISBLANK(Instruction!I13), "", Instruction!I13)</f>
        <v/>
      </c>
      <c r="J20" s="6" t="str">
        <f>IF(ISBLANK(Instruction!J13), "", Instruction!J13)</f>
        <v/>
      </c>
      <c r="K20" s="6" t="str">
        <f>IF(ISBLANK(Instruction!K13), "", Instruction!K13)</f>
        <v/>
      </c>
      <c r="L20" s="6" t="str">
        <f>IF(ISBLANK(Instruction!L13), "", Instruction!L13)</f>
        <v/>
      </c>
    </row>
    <row r="21" spans="1:12" ht="14.45" x14ac:dyDescent="0.35">
      <c r="A21" s="6" t="str">
        <f>IF(ISBLANK(Administration!A3), "", Administration!A3)</f>
        <v>Administrative</v>
      </c>
      <c r="B21" s="6" t="str">
        <f>IF(ISBLANK(Administration!B3), "", Administration!B3)</f>
        <v>Administrative Services</v>
      </c>
      <c r="C21" s="6" t="str">
        <f>IF(ISBLANK(Administration!C3), "", Administration!C3)</f>
        <v>Pat Fenton</v>
      </c>
      <c r="D21" s="3" t="str">
        <f>IF(ISBLANK(Administration!D3), "", Administration!D3)</f>
        <v>College Webmaster</v>
      </c>
      <c r="E21" s="9" t="str">
        <f>IF(ISBLANK(Administration!E3), "", Administration!E3)</f>
        <v>Daniel Niemann</v>
      </c>
      <c r="F21" s="6" t="str">
        <f>IF(ISBLANK(Administration!F3), "", Administration!F3)</f>
        <v>Daniel.Niemann@westvalley.edu</v>
      </c>
      <c r="G21" s="6">
        <f>IF(ISBLANK(Administration!G3), "", Administration!G3)</f>
        <v>2578</v>
      </c>
      <c r="H21" s="6" t="str">
        <f>IF(ISBLANK(Administration!H3), "", Administration!H3)</f>
        <v>ILC/ DAS office</v>
      </c>
      <c r="I21" s="6" t="str">
        <f>IF(ISBLANK(Administration!I3), "", Administration!I3)</f>
        <v/>
      </c>
      <c r="J21" s="6" t="str">
        <f>IF(ISBLANK(Administration!J3), "", Administration!J3)</f>
        <v/>
      </c>
      <c r="K21" s="6" t="str">
        <f>IF(ISBLANK(Administration!K3), "", Administration!K3)</f>
        <v/>
      </c>
      <c r="L21" s="6" t="str">
        <f>IF(ISBLANK(Administration!L3), "", Administration!L3)</f>
        <v/>
      </c>
    </row>
    <row r="22" spans="1:12" ht="14.45" x14ac:dyDescent="0.35">
      <c r="A22" s="6" t="str">
        <f>IF(ISBLANK(Instruction!A14), "", Instruction!A14)</f>
        <v>Instruction</v>
      </c>
      <c r="B22" s="6" t="str">
        <f>IF(ISBLANK(Instruction!B14), "", Instruction!B14)</f>
        <v>LANGUAGE ARTS</v>
      </c>
      <c r="C22" s="6" t="str">
        <f>IF(ISBLANK(Instruction!C14), "", Instruction!C14)</f>
        <v>Leigh Burrill, Division Chair</v>
      </c>
      <c r="D22" s="3" t="str">
        <f>IF(ISBLANK(Instruction!D14), "", Instruction!D14)</f>
        <v>Communication Studies</v>
      </c>
      <c r="E22" s="9" t="str">
        <f>IF(ISBLANK(Instruction!E14), "", Instruction!E14)</f>
        <v>John Hannigan</v>
      </c>
      <c r="F22" s="6" t="str">
        <f>IF(ISBLANK(Instruction!F14), "", Instruction!F14)</f>
        <v>John.Hannigan@westvalley.edu</v>
      </c>
      <c r="G22" s="6">
        <f>IF(ISBLANK(Instruction!G14), "", Instruction!G14)</f>
        <v>2629</v>
      </c>
      <c r="H22" s="6" t="str">
        <f>IF(ISBLANK(Instruction!H14), "", Instruction!H14)</f>
        <v>LA/SS 3 C</v>
      </c>
      <c r="I22" s="6" t="str">
        <f>IF(ISBLANK(Instruction!I14), "", Instruction!I14)</f>
        <v/>
      </c>
      <c r="J22" s="6" t="str">
        <f>IF(ISBLANK(Instruction!J14), "", Instruction!J14)</f>
        <v/>
      </c>
      <c r="K22" s="6" t="str">
        <f>IF(ISBLANK(Instruction!K14), "", Instruction!K14)</f>
        <v/>
      </c>
      <c r="L22" s="6" t="str">
        <f>IF(ISBLANK(Instruction!L14), "", Instruction!L14)</f>
        <v/>
      </c>
    </row>
    <row r="23" spans="1:12" ht="14.45" x14ac:dyDescent="0.35">
      <c r="A23" s="6" t="str">
        <f>IF(ISBLANK(Administration!A8), "", Administration!A8)</f>
        <v>Administrative</v>
      </c>
      <c r="B23" s="6" t="str">
        <f>IF(ISBLANK(Administration!B8), "", Administration!B8)</f>
        <v>Career Education and Workforce Development</v>
      </c>
      <c r="C23" s="6" t="str">
        <f>IF(ISBLANK(Administration!C8), "", Administration!C8)</f>
        <v>Brad Weisberg</v>
      </c>
      <c r="D23" s="3" t="str">
        <f>IF(ISBLANK(Administration!D8), "", Administration!D8)</f>
        <v>Community Education</v>
      </c>
      <c r="E23" s="9" t="str">
        <f>IF(ISBLANK(Administration!E8), "", Administration!E8)</f>
        <v>David Esmaili</v>
      </c>
      <c r="F23" s="6" t="str">
        <f>IF(ISBLANK(Administration!F8), "", Administration!F8)</f>
        <v>David.Esmaili@westvalley.edu</v>
      </c>
      <c r="G23" s="6">
        <f>IF(ISBLANK(Administration!G8), "", Administration!G8)</f>
        <v>4693</v>
      </c>
      <c r="H23" s="6" t="str">
        <f>IF(ISBLANK(Administration!H8), "", Administration!H8)</f>
        <v>Gerlani House</v>
      </c>
      <c r="I23" s="6" t="str">
        <f>IF(ISBLANK(Administration!I8), "", Administration!I8)</f>
        <v/>
      </c>
      <c r="J23" s="6" t="str">
        <f>IF(ISBLANK(Administration!J8), "", Administration!J8)</f>
        <v/>
      </c>
      <c r="K23" s="6" t="str">
        <f>IF(ISBLANK(Administration!K8), "", Administration!K8)</f>
        <v/>
      </c>
      <c r="L23" s="6" t="str">
        <f>IF(ISBLANK(Administration!L8), "", Administration!L8)</f>
        <v/>
      </c>
    </row>
    <row r="24" spans="1:12" ht="14.45" x14ac:dyDescent="0.35">
      <c r="A24" s="6" t="str">
        <f>IF(ISBLANK(Administration!A9), "", Administration!A9)</f>
        <v>Administrative</v>
      </c>
      <c r="B24" s="6" t="str">
        <f>IF(ISBLANK(Administration!B9), "", Administration!B9)</f>
        <v>Career Education and Workforce Development</v>
      </c>
      <c r="C24" s="6" t="str">
        <f>IF(ISBLANK(Administration!C9), "", Administration!C9)</f>
        <v>Brad Weisberg</v>
      </c>
      <c r="D24" s="3" t="str">
        <f>IF(ISBLANK(Administration!D9), "", Administration!D9)</f>
        <v>Contract Education</v>
      </c>
      <c r="E24" s="9" t="str">
        <f>IF(ISBLANK(Administration!E9), "", Administration!E9)</f>
        <v>Mae Conroy</v>
      </c>
      <c r="F24" s="6" t="str">
        <f>IF(ISBLANK(Administration!F9), "", Administration!F9)</f>
        <v>Mae.Conroy@westvalley.edu</v>
      </c>
      <c r="G24" s="6" t="str">
        <f>IF(ISBLANK(Administration!G9), "", Administration!G9)</f>
        <v/>
      </c>
      <c r="H24" s="6" t="str">
        <f>IF(ISBLANK(Administration!H9), "", Administration!H9)</f>
        <v/>
      </c>
      <c r="I24" s="6" t="str">
        <f>IF(ISBLANK(Administration!I9), "", Administration!I9)</f>
        <v/>
      </c>
      <c r="J24" s="6" t="str">
        <f>IF(ISBLANK(Administration!J9), "", Administration!J9)</f>
        <v/>
      </c>
      <c r="K24" s="6" t="str">
        <f>IF(ISBLANK(Administration!K9), "", Administration!K9)</f>
        <v/>
      </c>
      <c r="L24" s="6" t="str">
        <f>IF(ISBLANK(Administration!L9), "", Administration!L9)</f>
        <v/>
      </c>
    </row>
    <row r="25" spans="1:12" ht="14.45" x14ac:dyDescent="0.35">
      <c r="A25" s="6" t="str">
        <f>IF(ISBLANK(Instruction!A15), "", Instruction!A15)</f>
        <v>Instruction</v>
      </c>
      <c r="B25" s="6" t="str">
        <f>IF(ISBLANK(Instruction!B15), "", Instruction!B15)</f>
        <v>COUNSELING</v>
      </c>
      <c r="C25" s="6" t="str">
        <f>IF(ISBLANK(Instruction!C15), "", Instruction!C15)</f>
        <v>Matais Pouncil, Dean</v>
      </c>
      <c r="D25" s="3" t="str">
        <f>IF(ISBLANK(Instruction!D15), "", Instruction!D15)</f>
        <v xml:space="preserve">Counseling </v>
      </c>
      <c r="E25" s="9" t="str">
        <f>IF(ISBLANK(Instruction!E15), "", Instruction!E15)</f>
        <v>Carol Pavan</v>
      </c>
      <c r="F25" s="6" t="str">
        <f>IF(ISBLANK(Instruction!F15), "", Instruction!F15)</f>
        <v>Carol.Pavan@westvalley.edu</v>
      </c>
      <c r="G25" s="6">
        <f>IF(ISBLANK(Instruction!G15), "", Instruction!G15)</f>
        <v>2411</v>
      </c>
      <c r="H25" s="6" t="str">
        <f>IF(ISBLANK(Instruction!H15), "", Instruction!H15)</f>
        <v xml:space="preserve">Couns. </v>
      </c>
      <c r="I25" s="6" t="str">
        <f>IF(ISBLANK(Instruction!I15), "", Instruction!I15)</f>
        <v/>
      </c>
      <c r="J25" s="6" t="str">
        <f>IF(ISBLANK(Instruction!J15), "", Instruction!J15)</f>
        <v/>
      </c>
      <c r="K25" s="6" t="str">
        <f>IF(ISBLANK(Instruction!K15), "", Instruction!K15)</f>
        <v/>
      </c>
      <c r="L25" s="6" t="str">
        <f>IF(ISBLANK(Instruction!L15), "", Instruction!L15)</f>
        <v/>
      </c>
    </row>
    <row r="26" spans="1:12" ht="14.45" x14ac:dyDescent="0.35">
      <c r="A26" s="6" t="str">
        <f>IF(ISBLANK('Non-Instruction'!A5), "", 'Non-Instruction'!A5)</f>
        <v>Non-Instructional</v>
      </c>
      <c r="B26" s="6" t="str">
        <f>IF(ISBLANK('Non-Instruction'!B5), "", 'Non-Instruction'!B5)</f>
        <v>Student Services</v>
      </c>
      <c r="C26" s="6" t="str">
        <f>IF(ISBLANK('Non-Instruction'!C5), "", 'Non-Instruction'!C5)</f>
        <v>Matais Pouncil, Dean</v>
      </c>
      <c r="D26" s="3" t="str">
        <f>IF(ISBLANK('Non-Instruction'!D5), "", 'Non-Instruction'!D5)</f>
        <v>Counseling Services</v>
      </c>
      <c r="E26" s="9" t="str">
        <f>IF(ISBLANK('Non-Instruction'!E5), "", 'Non-Instruction'!E5)</f>
        <v>Carol Pavan</v>
      </c>
      <c r="F26" s="6" t="str">
        <f>'Non-Instruction'!F5</f>
        <v>Carol.Pavan@westvalley.edu</v>
      </c>
      <c r="G26" s="6">
        <f>IF(ISBLANK('Non-Instruction'!G5), "", 'Non-Instruction'!G5)</f>
        <v>2411</v>
      </c>
      <c r="H26" s="6" t="str">
        <f>IF(ISBLANK('Non-Instruction'!H5), "", 'Non-Instruction'!H5)</f>
        <v>Couns Rm. 8</v>
      </c>
      <c r="I26" s="6" t="str">
        <f>IF(ISBLANK('Non-Instruction'!I5), "", 'Non-Instruction'!I5)</f>
        <v/>
      </c>
      <c r="J26" s="6" t="str">
        <f>IF(ISBLANK('Non-Instruction'!J5), "", 'Non-Instruction'!J5)</f>
        <v/>
      </c>
      <c r="K26" s="6" t="str">
        <f>IF(ISBLANK('Non-Instruction'!K5), "", 'Non-Instruction'!K5)</f>
        <v/>
      </c>
      <c r="L26" s="6" t="str">
        <f>IF(ISBLANK('Non-Instruction'!L5), "", 'Non-Instruction'!L5)</f>
        <v/>
      </c>
    </row>
    <row r="27" spans="1:12" ht="14.45" x14ac:dyDescent="0.35">
      <c r="A27" s="6" t="str">
        <f>IF(ISBLANK(Instruction!A16), "", Instruction!A16)</f>
        <v>Instruction</v>
      </c>
      <c r="B27" s="6" t="str">
        <f>IF(ISBLANK(Instruction!B16), "", Instruction!B16)</f>
        <v>PROFESSIONAL STUDIES</v>
      </c>
      <c r="C27" s="6" t="str">
        <f>IF(ISBLANK(Instruction!C16), "", Instruction!C16)</f>
        <v>Jim Henderson, Division Chair</v>
      </c>
      <c r="D27" s="3" t="str">
        <f>IF(ISBLANK(Instruction!D16), "", Instruction!D16)</f>
        <v>CTR</v>
      </c>
      <c r="E27" s="9" t="str">
        <f>IF(ISBLANK(Instruction!E16), "", Instruction!E16)</f>
        <v>Margaret Ortiz</v>
      </c>
      <c r="F27" s="6" t="str">
        <f>IF(ISBLANK(Instruction!F16), "", Instruction!F16)</f>
        <v>Margaret.Ortiz@westvalley.edu</v>
      </c>
      <c r="G27" s="6">
        <f>IF(ISBLANK(Instruction!G16), "", Instruction!G16)</f>
        <v>2559</v>
      </c>
      <c r="H27" s="6" t="str">
        <f>IF(ISBLANK(Instruction!H16), "", Instruction!H16)</f>
        <v>BUS F</v>
      </c>
      <c r="I27" s="6" t="str">
        <f>IF(ISBLANK(Instruction!I16), "", Instruction!I16)</f>
        <v/>
      </c>
      <c r="J27" s="6" t="str">
        <f>IF(ISBLANK(Instruction!J16), "", Instruction!J16)</f>
        <v/>
      </c>
      <c r="K27" s="6" t="str">
        <f>IF(ISBLANK(Instruction!K16), "", Instruction!K16)</f>
        <v/>
      </c>
      <c r="L27" s="6" t="str">
        <f>IF(ISBLANK(Instruction!L16), "", Instruction!L16)</f>
        <v/>
      </c>
    </row>
    <row r="28" spans="1:12" ht="14.45" x14ac:dyDescent="0.35">
      <c r="A28" s="6" t="str">
        <f>IF(ISBLANK(Instruction!A17), "", Instruction!A17)</f>
        <v>Instruction</v>
      </c>
      <c r="B28" s="6" t="str">
        <f>IF(ISBLANK(Instruction!B17), "", Instruction!B17)</f>
        <v>DESP</v>
      </c>
      <c r="C28" s="6" t="str">
        <f>IF(ISBLANK(Instruction!C17), "", Instruction!C17)</f>
        <v>Matais Pouncil, Dean</v>
      </c>
      <c r="D28" s="3" t="str">
        <f>IF(ISBLANK(Instruction!D17), "", Instruction!D17)</f>
        <v>DESP/Learning Services</v>
      </c>
      <c r="E28" s="9" t="str">
        <f>IF(ISBLANK(Instruction!E17), "", Instruction!E17)</f>
        <v>Cheryl Miller</v>
      </c>
      <c r="F28" s="6" t="str">
        <f>IF(ISBLANK(Instruction!F17), "", Instruction!F17)</f>
        <v>Cheryl.Miller@westvalley.edu</v>
      </c>
      <c r="G28" s="6">
        <f>IF(ISBLANK(Instruction!G17), "", Instruction!G17)</f>
        <v>2620</v>
      </c>
      <c r="H28" s="6" t="str">
        <f>IF(ISBLANK(Instruction!H17), "", Instruction!H17)</f>
        <v>LS: DESP</v>
      </c>
      <c r="I28" s="6" t="str">
        <f>IF(ISBLANK(Instruction!I17), "", Instruction!I17)</f>
        <v/>
      </c>
      <c r="J28" s="6" t="str">
        <f>IF(ISBLANK(Instruction!J17), "", Instruction!J17)</f>
        <v/>
      </c>
      <c r="K28" s="6" t="str">
        <f>IF(ISBLANK(Instruction!K17), "", Instruction!K17)</f>
        <v/>
      </c>
      <c r="L28" s="6" t="str">
        <f>IF(ISBLANK(Instruction!L17), "", Instruction!L17)</f>
        <v/>
      </c>
    </row>
    <row r="29" spans="1:12" ht="14.45" x14ac:dyDescent="0.35">
      <c r="A29" s="6" t="str">
        <f>IF(ISBLANK(Instruction!A18), "", Instruction!A18)</f>
        <v>Instruction</v>
      </c>
      <c r="B29" s="6" t="str">
        <f>IF(ISBLANK(Instruction!B18), "", Instruction!B18)</f>
        <v>SCHOOL OF ART AND DESIGN</v>
      </c>
      <c r="C29" s="6" t="str">
        <f>IF(ISBLANK(Instruction!C18), "", Instruction!C18)</f>
        <v>Diane Hurd, Division Chair</v>
      </c>
      <c r="D29" s="3" t="str">
        <f>IF(ISBLANK(Instruction!D18), "", Instruction!D18)</f>
        <v>Digital Media</v>
      </c>
      <c r="E29" s="9" t="str">
        <f>IF(ISBLANK(Instruction!E18), "", Instruction!E18)</f>
        <v>Jeff Rascov</v>
      </c>
      <c r="F29" s="6" t="str">
        <f>IF(ISBLANK(Instruction!F18), "", Instruction!F18)</f>
        <v>Jeff.Rascov@westvalley.edu</v>
      </c>
      <c r="G29" s="6">
        <f>IF(ISBLANK(Instruction!G18), "", Instruction!G18)</f>
        <v>2432</v>
      </c>
      <c r="H29" s="6" t="str">
        <f>IF(ISBLANK(Instruction!H18), "", Instruction!H18)</f>
        <v/>
      </c>
      <c r="I29" s="6" t="str">
        <f>IF(ISBLANK(Instruction!I18), "", Instruction!I18)</f>
        <v>Jean McIntosh</v>
      </c>
      <c r="J29" s="6" t="str">
        <f>IF(ISBLANK(Instruction!J18), "", Instruction!J18)</f>
        <v>Jean.McIntosh@westvalley.edu</v>
      </c>
      <c r="K29" s="6">
        <f>IF(ISBLANK(Instruction!K18), "", Instruction!K18)</f>
        <v>2435</v>
      </c>
      <c r="L29" s="6">
        <f>IF(ISBLANK(Instruction!L18), "", Instruction!L18)</f>
        <v>4.0999999999999996</v>
      </c>
    </row>
    <row r="30" spans="1:12" ht="14.45" x14ac:dyDescent="0.35">
      <c r="A30" s="6" t="str">
        <f>IF(ISBLANK('Non-Instruction'!A6), "", 'Non-Instruction'!A6)</f>
        <v>Non-Instructional</v>
      </c>
      <c r="B30" s="6" t="str">
        <f>IF(ISBLANK('Non-Instruction'!B6), "", 'Non-Instruction'!B6)</f>
        <v>Student Services</v>
      </c>
      <c r="C30" s="6" t="str">
        <f>IF(ISBLANK('Non-Instruction'!C6), "", 'Non-Instruction'!C6)</f>
        <v>Matais Pouncil, Dean</v>
      </c>
      <c r="D30" s="3" t="str">
        <f>IF(ISBLANK('Non-Instruction'!D6), "", 'Non-Instruction'!D6)</f>
        <v>Disability &amp; Educational Support Program (DESP)</v>
      </c>
      <c r="E30" s="9" t="str">
        <f>IF(ISBLANK('Non-Instruction'!E6), "", 'Non-Instruction'!E6)</f>
        <v>Cheryl Miller</v>
      </c>
      <c r="F30" s="6" t="str">
        <f>IF(ISBLANK('Non-Instruction'!F6), "", 'Non-Instruction'!F6)</f>
        <v>Cheryl_Miller@westvalley.edu</v>
      </c>
      <c r="G30" s="6">
        <f>IF(ISBLANK('Non-Instruction'!G6), "", 'Non-Instruction'!G6)</f>
        <v>2620</v>
      </c>
      <c r="H30" s="6" t="str">
        <f>IF(ISBLANK('Non-Instruction'!H6), "", 'Non-Instruction'!H6)</f>
        <v>LS: DESP</v>
      </c>
      <c r="I30" s="6" t="str">
        <f>IF(ISBLANK('Non-Instruction'!I6), "", 'Non-Instruction'!I6)</f>
        <v/>
      </c>
      <c r="J30" s="6" t="str">
        <f>IF(ISBLANK('Non-Instruction'!J6), "", 'Non-Instruction'!J6)</f>
        <v/>
      </c>
      <c r="K30" s="6" t="str">
        <f>IF(ISBLANK('Non-Instruction'!K6), "", 'Non-Instruction'!K6)</f>
        <v/>
      </c>
      <c r="L30" s="6" t="str">
        <f>IF(ISBLANK('Non-Instruction'!L6), "", 'Non-Instruction'!L6)</f>
        <v/>
      </c>
    </row>
    <row r="31" spans="1:12" ht="14.45" x14ac:dyDescent="0.35">
      <c r="A31" s="6" t="str">
        <f>IF(ISBLANK(Administration!A11), "", Administration!A11)</f>
        <v>Administrative</v>
      </c>
      <c r="B31" s="6" t="str">
        <f>IF(ISBLANK(Administration!B11), "", Administration!B11)</f>
        <v>Office of Instruction</v>
      </c>
      <c r="C31" s="6" t="str">
        <f>IF(ISBLANK(Administration!C11), "", Administration!C11)</f>
        <v>Kuni Hay</v>
      </c>
      <c r="D31" s="3" t="str">
        <f>IF(ISBLANK(Administration!D11), "", Administration!D11)</f>
        <v>Distance Learning</v>
      </c>
      <c r="E31" s="9" t="str">
        <f>IF(ISBLANK(Administration!E11), "", Administration!E11)</f>
        <v>Lisa Kaaz</v>
      </c>
      <c r="F31" s="6" t="str">
        <f>IF(ISBLANK(Administration!F11), "", Administration!F11)</f>
        <v>Lisa.Kaaz@westvalley.edu</v>
      </c>
      <c r="G31" s="6" t="str">
        <f>IF(ISBLANK(Administration!G11), "", Administration!G11)</f>
        <v/>
      </c>
      <c r="H31" s="6" t="str">
        <f>IF(ISBLANK(Administration!H11), "", Administration!H11)</f>
        <v/>
      </c>
      <c r="I31" s="6" t="str">
        <f>IF(ISBLANK(Administration!I11), "", Administration!I11)</f>
        <v/>
      </c>
      <c r="J31" s="6" t="str">
        <f>IF(ISBLANK(Administration!J11), "", Administration!J11)</f>
        <v/>
      </c>
      <c r="K31" s="6" t="str">
        <f>IF(ISBLANK(Administration!K11), "", Administration!K11)</f>
        <v/>
      </c>
      <c r="L31" s="6" t="str">
        <f>IF(ISBLANK(Administration!L11), "", Administration!L11)</f>
        <v/>
      </c>
    </row>
    <row r="32" spans="1:12" ht="14.45" x14ac:dyDescent="0.35">
      <c r="A32" s="6" t="str">
        <f>IF(ISBLANK(Instruction!A19), "", Instruction!A19)</f>
        <v>Instruction</v>
      </c>
      <c r="B32" s="6" t="str">
        <f>IF(ISBLANK(Instruction!B19), "", Instruction!B19)</f>
        <v>SOCIAL SCIENCES</v>
      </c>
      <c r="C32" s="6" t="str">
        <f>IF(ISBLANK(Instruction!C19), "", Instruction!C19)</f>
        <v>Janis Kea, Division Co-Chair and Nichola Gutierrez, Division Co-Chair</v>
      </c>
      <c r="D32" s="3" t="str">
        <f>IF(ISBLANK(Instruction!D19), "", Instruction!D19)</f>
        <v xml:space="preserve">Economics </v>
      </c>
      <c r="E32" s="9" t="str">
        <f>IF(ISBLANK(Instruction!E19), "", Instruction!E19)</f>
        <v xml:space="preserve">Janis Kea </v>
      </c>
      <c r="F32" s="6" t="str">
        <f>IF(ISBLANK(Instruction!F19), "", Instruction!F19)</f>
        <v>Janis.Kea@westvalley.edu</v>
      </c>
      <c r="G32" s="6">
        <f>IF(ISBLANK(Instruction!G19), "", Instruction!G19)</f>
        <v>2538</v>
      </c>
      <c r="H32" s="6" t="str">
        <f>IF(ISBLANK(Instruction!H19), "", Instruction!H19)</f>
        <v xml:space="preserve">LA/SS 2 E </v>
      </c>
      <c r="I32" s="6" t="str">
        <f>IF(ISBLANK(Instruction!I19), "", Instruction!I19)</f>
        <v/>
      </c>
      <c r="J32" s="6" t="str">
        <f>IF(ISBLANK(Instruction!J19), "", Instruction!J19)</f>
        <v/>
      </c>
      <c r="K32" s="6" t="str">
        <f>IF(ISBLANK(Instruction!K19), "", Instruction!K19)</f>
        <v/>
      </c>
      <c r="L32" s="6" t="str">
        <f>IF(ISBLANK(Instruction!L19), "", Instruction!L19)</f>
        <v/>
      </c>
    </row>
    <row r="33" spans="1:12" ht="14.45" x14ac:dyDescent="0.35">
      <c r="A33" s="6" t="str">
        <f>IF(ISBLANK(Instruction!A20), "", Instruction!A20)</f>
        <v>Instruction</v>
      </c>
      <c r="B33" s="6" t="str">
        <f>IF(ISBLANK(Instruction!B20), "", Instruction!B20)</f>
        <v>PROFESSIONAL STUDIES</v>
      </c>
      <c r="C33" s="6" t="str">
        <f>IF(ISBLANK(Instruction!C20), "", Instruction!C20)</f>
        <v>Jim Henderson, Division Chair</v>
      </c>
      <c r="D33" s="3" t="str">
        <f>IF(ISBLANK(Instruction!D20), "", Instruction!D20)</f>
        <v>Engineering</v>
      </c>
      <c r="E33" s="9" t="str">
        <f>IF(ISBLANK(Instruction!E20), "", Instruction!E20)</f>
        <v>Tom Sanford</v>
      </c>
      <c r="F33" s="6" t="str">
        <f>IF(ISBLANK(Instruction!F20), "", Instruction!F20)</f>
        <v>Tom.Sanford@westvalley.edu</v>
      </c>
      <c r="G33" s="6">
        <f>IF(ISBLANK(Instruction!G20), "", Instruction!G20)</f>
        <v>4608</v>
      </c>
      <c r="H33" s="6" t="str">
        <f>IF(ISBLANK(Instruction!H20), "", Instruction!H20)</f>
        <v>V-1</v>
      </c>
      <c r="I33" s="6" t="str">
        <f>IF(ISBLANK(Instruction!I20), "", Instruction!I20)</f>
        <v/>
      </c>
      <c r="J33" s="6" t="str">
        <f>IF(ISBLANK(Instruction!J20), "", Instruction!J20)</f>
        <v/>
      </c>
      <c r="K33" s="6" t="str">
        <f>IF(ISBLANK(Instruction!K20), "", Instruction!K20)</f>
        <v/>
      </c>
      <c r="L33" s="6" t="str">
        <f>IF(ISBLANK(Instruction!L20), "", Instruction!L20)</f>
        <v/>
      </c>
    </row>
    <row r="34" spans="1:12" ht="14.45" x14ac:dyDescent="0.35">
      <c r="A34" s="6" t="str">
        <f>IF(ISBLANK(Instruction!A21), "", Instruction!A21)</f>
        <v>Instruction</v>
      </c>
      <c r="B34" s="6" t="str">
        <f>IF(ISBLANK(Instruction!B21), "", Instruction!B21)</f>
        <v>LANGUAGE ARTS</v>
      </c>
      <c r="C34" s="6" t="str">
        <f>IF(ISBLANK(Instruction!C21), "", Instruction!C21)</f>
        <v>Leigh Burrill, Division Chair</v>
      </c>
      <c r="D34" s="3" t="str">
        <f>IF(ISBLANK(Instruction!D21), "", Instruction!D21)</f>
        <v xml:space="preserve">English </v>
      </c>
      <c r="E34" s="9" t="str">
        <f>IF(ISBLANK(Instruction!E21), "", Instruction!E21)</f>
        <v xml:space="preserve">Leslie Saito-Liu  </v>
      </c>
      <c r="F34" s="6" t="str">
        <f>IF(ISBLANK(Instruction!F21), "", Instruction!F21)</f>
        <v>Leslie.Saito@westvalley.edu</v>
      </c>
      <c r="G34" s="6">
        <f>IF(ISBLANK(Instruction!G21), "", Instruction!G21)</f>
        <v>4010</v>
      </c>
      <c r="H34" s="6" t="str">
        <f>IF(ISBLANK(Instruction!H21), "", Instruction!H21)</f>
        <v>LA/SS 4 B</v>
      </c>
      <c r="I34" s="6" t="str">
        <f>IF(ISBLANK(Instruction!I21), "", Instruction!I21)</f>
        <v/>
      </c>
      <c r="J34" s="6" t="str">
        <f>IF(ISBLANK(Instruction!J21), "", Instruction!J21)</f>
        <v/>
      </c>
      <c r="K34" s="6" t="str">
        <f>IF(ISBLANK(Instruction!K21), "", Instruction!K21)</f>
        <v/>
      </c>
      <c r="L34" s="6" t="str">
        <f>IF(ISBLANK(Instruction!L21), "", Instruction!L21)</f>
        <v/>
      </c>
    </row>
    <row r="35" spans="1:12" ht="14.45" x14ac:dyDescent="0.35">
      <c r="A35" s="6" t="str">
        <f>IF(ISBLANK(Instruction!A22), "", Instruction!A22)</f>
        <v>Instruction</v>
      </c>
      <c r="B35" s="6" t="str">
        <f>IF(ISBLANK(Instruction!B22), "", Instruction!B22)</f>
        <v>LANGUAGE ARTS</v>
      </c>
      <c r="C35" s="6" t="str">
        <f>IF(ISBLANK(Instruction!C22), "", Instruction!C22)</f>
        <v>Leigh Burrill, Division Chair</v>
      </c>
      <c r="D35" s="3" t="str">
        <f>IF(ISBLANK(Instruction!D22), "", Instruction!D22)</f>
        <v>ESL</v>
      </c>
      <c r="E35" s="9" t="str">
        <f>IF(ISBLANK(Instruction!E22), "", Instruction!E22)</f>
        <v>Ann Marie Wasserbauer</v>
      </c>
      <c r="F35" s="6" t="str">
        <f>IF(ISBLANK(Instruction!F22), "", Instruction!F22)</f>
        <v>AnnMarie.Wasserbauer@westvalley.edu</v>
      </c>
      <c r="G35" s="6">
        <f>IF(ISBLANK(Instruction!G22), "", Instruction!G22)</f>
        <v>2486</v>
      </c>
      <c r="H35" s="6" t="str">
        <f>IF(ISBLANK(Instruction!H22), "", Instruction!H22)</f>
        <v>LA/SS 4 D</v>
      </c>
      <c r="I35" s="6" t="str">
        <f>IF(ISBLANK(Instruction!I22), "", Instruction!I22)</f>
        <v/>
      </c>
      <c r="J35" s="6" t="str">
        <f>IF(ISBLANK(Instruction!J22), "", Instruction!J22)</f>
        <v/>
      </c>
      <c r="K35" s="6" t="str">
        <f>IF(ISBLANK(Instruction!K22), "", Instruction!K22)</f>
        <v/>
      </c>
      <c r="L35" s="6" t="str">
        <f>IF(ISBLANK(Instruction!L22), "", Instruction!L22)</f>
        <v/>
      </c>
    </row>
    <row r="36" spans="1:12" ht="14.45" x14ac:dyDescent="0.35">
      <c r="A36" s="6" t="str">
        <f>IF(ISBLANK('Non-Instruction'!A7), "", 'Non-Instruction'!A7)</f>
        <v>Non-Instructional</v>
      </c>
      <c r="B36" s="6" t="str">
        <f>IF(ISBLANK('Non-Instruction'!B7), "", 'Non-Instruction'!B7)</f>
        <v>Student Services</v>
      </c>
      <c r="C36" s="6" t="str">
        <f>IF(ISBLANK('Non-Instruction'!C7), "", 'Non-Instruction'!C7)</f>
        <v>Victoria Hindes, VP</v>
      </c>
      <c r="D36" s="3" t="str">
        <f>IF(ISBLANK('Non-Instruction'!D7), "", 'Non-Instruction'!D7)</f>
        <v>Extended Opportunity Programs and Services (EOPS)</v>
      </c>
      <c r="E36" s="9" t="str">
        <f>IF(ISBLANK('Non-Instruction'!E7), "", 'Non-Instruction'!E7)</f>
        <v>Virginia Marquez</v>
      </c>
      <c r="F36" s="6" t="str">
        <f>IF(ISBLANK('Non-Instruction'!F7), "", 'Non-Instruction'!F7)</f>
        <v>Virginia.Marquez@westvalley.edu</v>
      </c>
      <c r="G36" s="6">
        <f>IF(ISBLANK('Non-Instruction'!G7), "", 'Non-Instruction'!G7)</f>
        <v>2023</v>
      </c>
      <c r="H36" s="6" t="str">
        <f>IF(ISBLANK('Non-Instruction'!H7), "", 'Non-Instruction'!H7)</f>
        <v>EOPS</v>
      </c>
      <c r="I36" s="6" t="str">
        <f>IF(ISBLANK('Non-Instruction'!I7), "", 'Non-Instruction'!I7)</f>
        <v/>
      </c>
      <c r="J36" s="6" t="str">
        <f>IF(ISBLANK('Non-Instruction'!J7), "", 'Non-Instruction'!J7)</f>
        <v/>
      </c>
      <c r="K36" s="6" t="str">
        <f>IF(ISBLANK('Non-Instruction'!K7), "", 'Non-Instruction'!K7)</f>
        <v/>
      </c>
      <c r="L36" s="6" t="str">
        <f>IF(ISBLANK('Non-Instruction'!L7), "", 'Non-Instruction'!L7)</f>
        <v/>
      </c>
    </row>
    <row r="37" spans="1:12" ht="14.45" x14ac:dyDescent="0.35">
      <c r="A37" s="6" t="str">
        <f>IF(ISBLANK(Instruction!A23), "", Instruction!A23)</f>
        <v>Instruction</v>
      </c>
      <c r="B37" s="6" t="str">
        <f>IF(ISBLANK(Instruction!B23), "", Instruction!B23)</f>
        <v>SCHOOL OF ART AND DESIGN</v>
      </c>
      <c r="C37" s="6" t="str">
        <f>IF(ISBLANK(Instruction!C23), "", Instruction!C23)</f>
        <v>Diane Hurd, Division Chair</v>
      </c>
      <c r="D37" s="3" t="str">
        <f>IF(ISBLANK(Instruction!D23), "", Instruction!D23)</f>
        <v>Fashion Design (Budget)</v>
      </c>
      <c r="E37" s="9" t="str">
        <f>IF(ISBLANK(Instruction!E23), "", Instruction!E23)</f>
        <v>Tinna Keller</v>
      </c>
      <c r="F37" s="6" t="str">
        <f>IF(ISBLANK(Instruction!F23), "", Instruction!F23)</f>
        <v>Tiina.Keller@westvalley.edu</v>
      </c>
      <c r="G37" s="6" t="str">
        <f>IF(ISBLANK(Instruction!G23), "", Instruction!G23)</f>
        <v/>
      </c>
      <c r="H37" s="6" t="str">
        <f>IF(ISBLANK(Instruction!H23), "", Instruction!H23)</f>
        <v>Sally Aitken</v>
      </c>
      <c r="I37" s="6" t="str">
        <f>IF(ISBLANK(Instruction!I23), "", Instruction!I23)</f>
        <v>Sally.Aitken@westvalley.edu</v>
      </c>
      <c r="J37" s="6" t="str">
        <f>IF(ISBLANK(Instruction!J23), "", Instruction!J23)</f>
        <v/>
      </c>
      <c r="K37" s="6" t="str">
        <f>IF(ISBLANK(Instruction!K23), "", Instruction!K23)</f>
        <v/>
      </c>
      <c r="L37" s="6" t="str">
        <f>IF(ISBLANK(Instruction!L23), "", Instruction!L23)</f>
        <v/>
      </c>
    </row>
    <row r="38" spans="1:12" ht="14.45" x14ac:dyDescent="0.35">
      <c r="A38" s="6" t="str">
        <f>IF(ISBLANK(Instruction!A24), "", Instruction!A24)</f>
        <v>Instruction</v>
      </c>
      <c r="B38" s="6" t="str">
        <f>IF(ISBLANK(Instruction!B24), "", Instruction!B24)</f>
        <v>SCHOOL OF ART AND DESIGN</v>
      </c>
      <c r="C38" s="6" t="str">
        <f>IF(ISBLANK(Instruction!C24), "", Instruction!C24)</f>
        <v>Diane Hurd, Division Chair</v>
      </c>
      <c r="D38" s="3" t="str">
        <f>IF(ISBLANK(Instruction!D24), "", Instruction!D24)</f>
        <v>Fashion Design (Self-Study)</v>
      </c>
      <c r="E38" s="9" t="str">
        <f>IF(ISBLANK(Instruction!E24), "", Instruction!E24)</f>
        <v>Sally Aitken</v>
      </c>
      <c r="F38" s="6" t="str">
        <f>IF(ISBLANK(Instruction!F24), "", Instruction!F24)</f>
        <v>Sally.Aitken@westvalley.edu</v>
      </c>
      <c r="G38" s="6">
        <f>IF(ISBLANK(Instruction!G24), "", Instruction!G24)</f>
        <v>2003</v>
      </c>
      <c r="H38" s="6" t="str">
        <f>IF(ISBLANK(Instruction!H24), "", Instruction!H24)</f>
        <v>Tinna Keller</v>
      </c>
      <c r="I38" s="6" t="str">
        <f>IF(ISBLANK(Instruction!I24), "", Instruction!I24)</f>
        <v>Tiina.Keller@westvalley.edu</v>
      </c>
      <c r="J38" s="6" t="str">
        <f>IF(ISBLANK(Instruction!J24), "", Instruction!J24)</f>
        <v/>
      </c>
      <c r="K38" s="6" t="str">
        <f>IF(ISBLANK(Instruction!K24), "", Instruction!K24)</f>
        <v/>
      </c>
      <c r="L38" s="6" t="str">
        <f>IF(ISBLANK(Instruction!L24), "", Instruction!L24)</f>
        <v/>
      </c>
    </row>
    <row r="39" spans="1:12" ht="14.45" x14ac:dyDescent="0.35">
      <c r="A39" s="6" t="str">
        <f>IF(ISBLANK('Non-Instruction'!A8), "", 'Non-Instruction'!A8)</f>
        <v>Non-Instructional</v>
      </c>
      <c r="B39" s="6" t="str">
        <f>IF(ISBLANK('Non-Instruction'!B8), "", 'Non-Instruction'!B8)</f>
        <v>Student Services</v>
      </c>
      <c r="C39" s="6" t="str">
        <f>IF(ISBLANK('Non-Instruction'!C8), "", 'Non-Instruction'!C8)</f>
        <v>Victoria Hindes, VP</v>
      </c>
      <c r="D39" s="3" t="str">
        <f>IF(ISBLANK('Non-Instruction'!D8), "", 'Non-Instruction'!D8)</f>
        <v>Financial Aid</v>
      </c>
      <c r="E39" s="9" t="str">
        <f>IF(ISBLANK('Non-Instruction'!E8), "", 'Non-Instruction'!E8)</f>
        <v>Maritza Cantarero</v>
      </c>
      <c r="F39" s="6" t="str">
        <f>IF(ISBLANK('Non-Instruction'!F8), "", 'Non-Instruction'!F8)</f>
        <v>Maritza.Cantarero@westvalley.edu</v>
      </c>
      <c r="G39" s="6" t="str">
        <f>IF(ISBLANK('Non-Instruction'!G8), "", 'Non-Instruction'!G8)</f>
        <v/>
      </c>
      <c r="H39" s="6" t="str">
        <f>IF(ISBLANK('Non-Instruction'!H8), "", 'Non-Instruction'!H8)</f>
        <v/>
      </c>
      <c r="I39" s="6" t="str">
        <f>IF(ISBLANK('Non-Instruction'!I8), "", 'Non-Instruction'!I8)</f>
        <v/>
      </c>
      <c r="J39" s="6" t="str">
        <f>IF(ISBLANK('Non-Instruction'!J8), "", 'Non-Instruction'!J8)</f>
        <v/>
      </c>
      <c r="K39" s="6" t="str">
        <f>IF(ISBLANK('Non-Instruction'!K8), "", 'Non-Instruction'!K8)</f>
        <v/>
      </c>
      <c r="L39" s="6" t="str">
        <f>IF(ISBLANK('Non-Instruction'!L8), "", 'Non-Instruction'!L8)</f>
        <v/>
      </c>
    </row>
    <row r="40" spans="1:12" ht="14.45" x14ac:dyDescent="0.35">
      <c r="A40" s="6" t="str">
        <f>IF(ISBLANK('Non-Instruction'!A9), "", 'Non-Instruction'!A9)</f>
        <v>Non-Instructional</v>
      </c>
      <c r="B40" s="6" t="str">
        <f>IF(ISBLANK('Non-Instruction'!B9), "", 'Non-Instruction'!B9)</f>
        <v>Student Services</v>
      </c>
      <c r="C40" s="6" t="str">
        <f>IF(ISBLANK('Non-Instruction'!C9), "", 'Non-Instruction'!C9)</f>
        <v>Matais Pouncil, Dean</v>
      </c>
      <c r="D40" s="3" t="str">
        <f>IF(ISBLANK('Non-Instruction'!D9), "", 'Non-Instruction'!D9)</f>
        <v>First Year Experience (FYE)</v>
      </c>
      <c r="E40" s="9" t="str">
        <f>IF(ISBLANK('Non-Instruction'!E9), "", 'Non-Instruction'!E9)</f>
        <v>Gretchen Ehlers</v>
      </c>
      <c r="F40" s="6" t="str">
        <f>IF(ISBLANK('Non-Instruction'!F9), "", 'Non-Instruction'!F9)</f>
        <v>gretchen.ehlers@westvalley.edu</v>
      </c>
      <c r="G40" s="6">
        <f>IF(ISBLANK('Non-Instruction'!G9), "", 'Non-Instruction'!G9)</f>
        <v>2054</v>
      </c>
      <c r="H40" s="6" t="str">
        <f>IF(ISBLANK('Non-Instruction'!H9), "", 'Non-Instruction'!H9)</f>
        <v>SM 4K</v>
      </c>
      <c r="I40" s="6" t="str">
        <f>IF(ISBLANK('Non-Instruction'!I9), "", 'Non-Instruction'!I9)</f>
        <v/>
      </c>
      <c r="J40" s="6" t="str">
        <f>IF(ISBLANK('Non-Instruction'!J9), "", 'Non-Instruction'!J9)</f>
        <v/>
      </c>
      <c r="K40" s="6" t="str">
        <f>IF(ISBLANK('Non-Instruction'!K9), "", 'Non-Instruction'!K9)</f>
        <v/>
      </c>
      <c r="L40" s="6" t="str">
        <f>IF(ISBLANK('Non-Instruction'!L9), "", 'Non-Instruction'!L9)</f>
        <v/>
      </c>
    </row>
    <row r="41" spans="1:12" ht="14.45" x14ac:dyDescent="0.35">
      <c r="A41" s="6" t="str">
        <f>IF(ISBLANK(Instruction!A25), "", Instruction!A25)</f>
        <v>Instruction</v>
      </c>
      <c r="B41" s="6" t="str">
        <f>IF(ISBLANK(Instruction!B25), "", Instruction!B25)</f>
        <v>SOCIAL SCIENCES</v>
      </c>
      <c r="C41" s="6" t="str">
        <f>IF(ISBLANK(Instruction!C25), "", Instruction!C25)</f>
        <v>Janis Kea, Division Co-Chair and Nichola Gutierrez, Division Co-Chair</v>
      </c>
      <c r="D41" s="3" t="str">
        <f>IF(ISBLANK(Instruction!D25), "", Instruction!D25)</f>
        <v>Geography</v>
      </c>
      <c r="E41" s="9" t="str">
        <f>IF(ISBLANK(Instruction!E25), "", Instruction!E25)</f>
        <v>Joe Hasty</v>
      </c>
      <c r="F41" s="6" t="str">
        <f>IF(ISBLANK(Instruction!F25), "", Instruction!F25)</f>
        <v>Joseph.Hasty@westvalley.edu</v>
      </c>
      <c r="G41" s="6">
        <f>IF(ISBLANK(Instruction!G25), "", Instruction!G25)</f>
        <v>2521</v>
      </c>
      <c r="H41" s="6" t="str">
        <f>IF(ISBLANK(Instruction!H25), "", Instruction!H25)</f>
        <v>LA/SS 2 G</v>
      </c>
      <c r="I41" s="6" t="str">
        <f>IF(ISBLANK(Instruction!I25), "", Instruction!I25)</f>
        <v/>
      </c>
      <c r="J41" s="6" t="str">
        <f>IF(ISBLANK(Instruction!J25), "", Instruction!J25)</f>
        <v/>
      </c>
      <c r="K41" s="6" t="str">
        <f>IF(ISBLANK(Instruction!K25), "", Instruction!K25)</f>
        <v/>
      </c>
      <c r="L41" s="6" t="str">
        <f>IF(ISBLANK(Instruction!L25), "", Instruction!L25)</f>
        <v/>
      </c>
    </row>
    <row r="42" spans="1:12" ht="14.45" x14ac:dyDescent="0.35">
      <c r="A42" s="6" t="str">
        <f>IF(ISBLANK('Non-Instruction'!A10), "", 'Non-Instruction'!A10)</f>
        <v>Non-Instructional</v>
      </c>
      <c r="B42" s="6" t="str">
        <f>IF(ISBLANK('Non-Instruction'!B10), "", 'Non-Instruction'!B10)</f>
        <v>Student Services</v>
      </c>
      <c r="C42" s="6" t="str">
        <f>IF(ISBLANK('Non-Instruction'!C10), "", 'Non-Instruction'!C10)</f>
        <v>Cynthia Reiss</v>
      </c>
      <c r="D42" s="3" t="str">
        <f>IF(ISBLANK('Non-Instruction'!D10), "", 'Non-Instruction'!D10)</f>
        <v>Global Citizenship Center</v>
      </c>
      <c r="E42" s="9" t="str">
        <f>IF(ISBLANK('Non-Instruction'!E10), "", 'Non-Instruction'!E10)</f>
        <v>Cynthia Reiss</v>
      </c>
      <c r="F42" s="6" t="str">
        <f>IF(ISBLANK('Non-Instruction'!F10), "", 'Non-Instruction'!F10)</f>
        <v>cynthia.reiss@westvalley.edu</v>
      </c>
      <c r="G42" s="6" t="str">
        <f>IF(ISBLANK('Non-Instruction'!G10), "", 'Non-Instruction'!G10)</f>
        <v/>
      </c>
      <c r="H42" s="6" t="str">
        <f>IF(ISBLANK('Non-Instruction'!H10), "", 'Non-Instruction'!H10)</f>
        <v/>
      </c>
      <c r="I42" s="6" t="str">
        <f>IF(ISBLANK('Non-Instruction'!I10), "", 'Non-Instruction'!I10)</f>
        <v/>
      </c>
      <c r="J42" s="6" t="str">
        <f>IF(ISBLANK('Non-Instruction'!J10), "", 'Non-Instruction'!J10)</f>
        <v/>
      </c>
      <c r="K42" s="6" t="str">
        <f>IF(ISBLANK('Non-Instruction'!K10), "", 'Non-Instruction'!K10)</f>
        <v/>
      </c>
      <c r="L42" s="6" t="str">
        <f>IF(ISBLANK('Non-Instruction'!L10), "", 'Non-Instruction'!L10)</f>
        <v/>
      </c>
    </row>
    <row r="43" spans="1:12" x14ac:dyDescent="0.25">
      <c r="A43" s="6" t="str">
        <f>IF(ISBLANK(Instruction!A26), "", Instruction!A26)</f>
        <v>Instruction</v>
      </c>
      <c r="B43" s="6" t="str">
        <f>IF(ISBLANK(Instruction!B26), "", Instruction!B26)</f>
        <v>HEALTH AND HUMAN DEVELOPMENT</v>
      </c>
      <c r="C43" s="6" t="str">
        <f>IF(ISBLANK(Instruction!C26), "", Instruction!C26)</f>
        <v>Diane Rudy, Division Chair</v>
      </c>
      <c r="D43" s="3" t="str">
        <f>IF(ISBLANK(Instruction!D26), "", Instruction!D26)</f>
        <v>Health Care Technologies</v>
      </c>
      <c r="E43" s="9" t="str">
        <f>IF(ISBLANK(Instruction!E26), "", Instruction!E26)</f>
        <v>Kris Gaiero</v>
      </c>
      <c r="F43" s="6" t="str">
        <f>IF(ISBLANK(Instruction!F26), "", Instruction!F26)</f>
        <v>Kris.Gaiero@westvalley.edu</v>
      </c>
      <c r="G43" s="6">
        <f>IF(ISBLANK(Instruction!G26), "", Instruction!G26)</f>
        <v>4019</v>
      </c>
      <c r="H43" s="6" t="str">
        <f>IF(ISBLANK(Instruction!H26), "", Instruction!H26)</f>
        <v>V-4</v>
      </c>
      <c r="I43" s="6" t="str">
        <f>IF(ISBLANK(Instruction!I26), "", Instruction!I26)</f>
        <v/>
      </c>
      <c r="J43" s="6" t="str">
        <f>IF(ISBLANK(Instruction!J26), "", Instruction!J26)</f>
        <v/>
      </c>
      <c r="K43" s="6" t="str">
        <f>IF(ISBLANK(Instruction!K26), "", Instruction!K26)</f>
        <v/>
      </c>
      <c r="L43" s="6" t="str">
        <f>IF(ISBLANK(Instruction!L26), "", Instruction!L26)</f>
        <v/>
      </c>
    </row>
    <row r="44" spans="1:12" x14ac:dyDescent="0.25">
      <c r="A44" s="6" t="str">
        <f>IF(ISBLANK('Non-Instruction'!A11), "", 'Non-Instruction'!A11)</f>
        <v>Non-Instructional</v>
      </c>
      <c r="B44" s="6" t="str">
        <f>IF(ISBLANK('Non-Instruction'!B11), "", 'Non-Instruction'!B11)</f>
        <v>Student Services</v>
      </c>
      <c r="C44" s="6" t="str">
        <f>IF(ISBLANK('Non-Instruction'!C11), "", 'Non-Instruction'!C11)</f>
        <v>Victoria Hindes, VP</v>
      </c>
      <c r="D44" s="3" t="str">
        <f>IF(ISBLANK('Non-Instruction'!D11), "", 'Non-Instruction'!D11)</f>
        <v>Health Services</v>
      </c>
      <c r="E44" s="9" t="str">
        <f>IF(ISBLANK('Non-Instruction'!E11), "", 'Non-Instruction'!E11)</f>
        <v>Alfred Forrest</v>
      </c>
      <c r="F44" s="6" t="str">
        <f>IF(ISBLANK('Non-Instruction'!F11), "", 'Non-Instruction'!F11)</f>
        <v>alfred.forrest@westvalley.edu</v>
      </c>
      <c r="G44" s="6" t="str">
        <f>IF(ISBLANK('Non-Instruction'!G11), "", 'Non-Instruction'!G11)</f>
        <v/>
      </c>
      <c r="H44" s="6" t="str">
        <f>IF(ISBLANK('Non-Instruction'!H11), "", 'Non-Instruction'!H11)</f>
        <v/>
      </c>
      <c r="I44" s="6" t="str">
        <f>IF(ISBLANK('Non-Instruction'!I11), "", 'Non-Instruction'!I11)</f>
        <v/>
      </c>
      <c r="J44" s="6" t="str">
        <f>IF(ISBLANK('Non-Instruction'!J11), "", 'Non-Instruction'!J11)</f>
        <v/>
      </c>
      <c r="K44" s="6" t="str">
        <f>IF(ISBLANK('Non-Instruction'!K11), "", 'Non-Instruction'!K11)</f>
        <v/>
      </c>
      <c r="L44" s="6" t="str">
        <f>IF(ISBLANK('Non-Instruction'!L11), "", 'Non-Instruction'!L11)</f>
        <v/>
      </c>
    </row>
    <row r="45" spans="1:12" x14ac:dyDescent="0.25">
      <c r="A45" s="6" t="str">
        <f>IF(ISBLANK(Instruction!A28), "", Instruction!A28)</f>
        <v>Instruction</v>
      </c>
      <c r="B45" s="6" t="str">
        <f>IF(ISBLANK(Instruction!B28), "", Instruction!B28)</f>
        <v>SOCIAL SCIENCES</v>
      </c>
      <c r="C45" s="6" t="str">
        <f>IF(ISBLANK(Instruction!C28), "", Instruction!C28)</f>
        <v>Janis Kea, Division Co-Chair and Nichola Gutierrez, Division Co-Chair</v>
      </c>
      <c r="D45" s="3" t="str">
        <f>IF(ISBLANK(Instruction!D28), "", Instruction!D28)</f>
        <v xml:space="preserve">History </v>
      </c>
      <c r="E45" s="9" t="str">
        <f>IF(ISBLANK(Instruction!E28), "", Instruction!E28)</f>
        <v>Steve Juarez</v>
      </c>
      <c r="F45" s="6" t="str">
        <f>IF(ISBLANK(Instruction!F28), "", Instruction!F28)</f>
        <v>Steve.Juarez@westvalley.edu</v>
      </c>
      <c r="G45" s="6">
        <f>IF(ISBLANK(Instruction!G28), "", Instruction!G28)</f>
        <v>2556</v>
      </c>
      <c r="H45" s="6" t="str">
        <f>IF(ISBLANK(Instruction!H28), "", Instruction!H28)</f>
        <v>LA/SS 2 C</v>
      </c>
      <c r="I45" s="6" t="str">
        <f>IF(ISBLANK(Instruction!I28), "", Instruction!I28)</f>
        <v/>
      </c>
      <c r="J45" s="6" t="str">
        <f>IF(ISBLANK(Instruction!J28), "", Instruction!J28)</f>
        <v/>
      </c>
      <c r="K45" s="6" t="str">
        <f>IF(ISBLANK(Instruction!K28), "", Instruction!K28)</f>
        <v/>
      </c>
      <c r="L45" s="6" t="str">
        <f>IF(ISBLANK(Instruction!L28), "", Instruction!L28)</f>
        <v/>
      </c>
    </row>
    <row r="46" spans="1:12" x14ac:dyDescent="0.25">
      <c r="A46" s="6" t="str">
        <f>IF(ISBLANK(Administration!A10), "", Administration!A10)</f>
        <v>Administrative</v>
      </c>
      <c r="B46" s="6" t="str">
        <f>IF(ISBLANK(Administration!B10), "", Administration!B10)</f>
        <v>Language Arts</v>
      </c>
      <c r="C46" s="6" t="str">
        <f>IF(ISBLANK(Administration!C10), "", Administration!C10)</f>
        <v>Leigh Burrill</v>
      </c>
      <c r="D46" s="3" t="str">
        <f>IF(ISBLANK(Administration!D10), "", Administration!D10)</f>
        <v>Honors</v>
      </c>
      <c r="E46" s="9" t="str">
        <f>IF(ISBLANK(Administration!E10), "", Administration!E10)</f>
        <v>Ann Malmuth-Onn</v>
      </c>
      <c r="F46" s="6" t="str">
        <f>IF(ISBLANK(Administration!F10), "", Administration!F10)</f>
        <v>Ann.Malmuth-Onn@westvalley.edu</v>
      </c>
      <c r="G46" s="6" t="str">
        <f>IF(ISBLANK(Administration!G10), "", Administration!G10)</f>
        <v/>
      </c>
      <c r="H46" s="6" t="str">
        <f>IF(ISBLANK(Administration!H10), "", Administration!H10)</f>
        <v/>
      </c>
      <c r="I46" s="6" t="str">
        <f>IF(ISBLANK(Administration!I10), "", Administration!I10)</f>
        <v/>
      </c>
      <c r="J46" s="6" t="str">
        <f>IF(ISBLANK(Administration!J10), "", Administration!J10)</f>
        <v/>
      </c>
      <c r="K46" s="6" t="str">
        <f>IF(ISBLANK(Administration!K10), "", Administration!K10)</f>
        <v/>
      </c>
      <c r="L46" s="6" t="str">
        <f>IF(ISBLANK(Administration!L10), "", Administration!L10)</f>
        <v/>
      </c>
    </row>
    <row r="47" spans="1:12" x14ac:dyDescent="0.25">
      <c r="A47" s="6" t="str">
        <f>IF(ISBLANK(Administration!A2), "", Administration!A2)</f>
        <v>Administrative</v>
      </c>
      <c r="B47" s="6" t="str">
        <f>IF(ISBLANK(Administration!B2), "", Administration!B2)</f>
        <v>Administrative Services</v>
      </c>
      <c r="C47" s="6" t="str">
        <f>IF(ISBLANK(Administration!C2), "", Administration!C2)</f>
        <v>Pat Fenton</v>
      </c>
      <c r="D47" s="3" t="str">
        <f>IF(ISBLANK(Administration!D2), "", Administration!D2)</f>
        <v>Instructional Technology</v>
      </c>
      <c r="E47" s="9" t="str">
        <f>IF(ISBLANK(Administration!E2), "", Administration!E2)</f>
        <v>Pat Fenton</v>
      </c>
      <c r="F47" s="6" t="str">
        <f>IF(ISBLANK(Administration!F2), "", Administration!F2)</f>
        <v>Pat.Fenton@westvalley.edu</v>
      </c>
      <c r="G47" s="6" t="str">
        <f>IF(ISBLANK(Administration!G2), "", Administration!G2)</f>
        <v/>
      </c>
      <c r="H47" s="6" t="str">
        <f>IF(ISBLANK(Administration!H2), "", Administration!H2)</f>
        <v>Fox</v>
      </c>
      <c r="I47" s="6" t="str">
        <f>IF(ISBLANK(Administration!I2), "", Administration!I2)</f>
        <v/>
      </c>
      <c r="J47" s="6" t="str">
        <f>IF(ISBLANK(Administration!J2), "", Administration!J2)</f>
        <v/>
      </c>
      <c r="K47" s="6" t="str">
        <f>IF(ISBLANK(Administration!K2), "", Administration!K2)</f>
        <v/>
      </c>
      <c r="L47" s="6" t="str">
        <f>IF(ISBLANK(Administration!L2), "", Administration!L2)</f>
        <v/>
      </c>
    </row>
    <row r="48" spans="1:12" x14ac:dyDescent="0.25">
      <c r="A48" s="6" t="str">
        <f>IF(ISBLANK(Instruction!A29), "", Instruction!A29)</f>
        <v>Instruction</v>
      </c>
      <c r="B48" s="6" t="str">
        <f>IF(ISBLANK(Instruction!B29), "", Instruction!B29)</f>
        <v>SCHOOL OF ART AND DESIGN</v>
      </c>
      <c r="C48" s="6" t="str">
        <f>IF(ISBLANK(Instruction!C29), "", Instruction!C29)</f>
        <v>Diane Hurd, Division Chair</v>
      </c>
      <c r="D48" s="3" t="str">
        <f>IF(ISBLANK(Instruction!D29), "", Instruction!D29)</f>
        <v>Interior Design</v>
      </c>
      <c r="E48" s="9" t="str">
        <f>IF(ISBLANK(Instruction!E29), "", Instruction!E29)</f>
        <v>Christopher Wright</v>
      </c>
      <c r="F48" s="6" t="str">
        <f>IF(ISBLANK(Instruction!F29), "", Instruction!F29)</f>
        <v>Christopher.Wright@westvalley.edu</v>
      </c>
      <c r="G48" s="6">
        <f>IF(ISBLANK(Instruction!G29), "", Instruction!G29)</f>
        <v>2049</v>
      </c>
      <c r="H48" s="6" t="str">
        <f>IF(ISBLANK(Instruction!H29), "", Instruction!H29)</f>
        <v>V-1</v>
      </c>
      <c r="I48" s="6" t="str">
        <f>IF(ISBLANK(Instruction!I29), "", Instruction!I29)</f>
        <v/>
      </c>
      <c r="J48" s="6" t="str">
        <f>IF(ISBLANK(Instruction!J29), "", Instruction!J29)</f>
        <v/>
      </c>
      <c r="K48" s="6" t="str">
        <f>IF(ISBLANK(Instruction!K29), "", Instruction!K29)</f>
        <v/>
      </c>
      <c r="L48" s="6" t="str">
        <f>IF(ISBLANK(Instruction!L29), "", Instruction!L29)</f>
        <v/>
      </c>
    </row>
    <row r="49" spans="1:12" x14ac:dyDescent="0.25">
      <c r="A49" s="6" t="str">
        <f>IF(ISBLANK('Non-Instruction'!A12), "", 'Non-Instruction'!A12)</f>
        <v>Non-Instructional</v>
      </c>
      <c r="B49" s="6" t="str">
        <f>IF(ISBLANK('Non-Instruction'!B12), "", 'Non-Instruction'!B12)</f>
        <v>Student Services</v>
      </c>
      <c r="C49" s="6" t="str">
        <f>IF(ISBLANK('Non-Instruction'!C12), "", 'Non-Instruction'!C12)</f>
        <v>Victoria Hindes, VP</v>
      </c>
      <c r="D49" s="3" t="str">
        <f>IF(ISBLANK('Non-Instruction'!D12), "", 'Non-Instruction'!D12)</f>
        <v>International Students</v>
      </c>
      <c r="E49" s="9" t="str">
        <f>IF(ISBLANK('Non-Instruction'!E12), "", 'Non-Instruction'!E12)</f>
        <v>Sara Patterson</v>
      </c>
      <c r="F49" s="6" t="str">
        <f>IF(ISBLANK('Non-Instruction'!F12), "", 'Non-Instruction'!F12)</f>
        <v>Sara.Patterson@westvalley.edu</v>
      </c>
      <c r="G49" s="6">
        <f>IF(ISBLANK('Non-Instruction'!G12), "", 'Non-Instruction'!G12)</f>
        <v>2694</v>
      </c>
      <c r="H49" s="6" t="str">
        <f>IF(ISBLANK('Non-Instruction'!H12), "", 'Non-Instruction'!H12)</f>
        <v>Couns. Rm 13</v>
      </c>
      <c r="I49" s="6" t="str">
        <f>IF(ISBLANK('Non-Instruction'!I12), "", 'Non-Instruction'!I12)</f>
        <v>Wendy Wong</v>
      </c>
      <c r="J49" s="6" t="str">
        <f>IF(ISBLANK('Non-Instruction'!J12), "", 'Non-Instruction'!J12)</f>
        <v/>
      </c>
      <c r="K49" s="6">
        <f>IF(ISBLANK('Non-Instruction'!K12), "", 'Non-Instruction'!K12)</f>
        <v>2528</v>
      </c>
      <c r="L49" s="6" t="str">
        <f>IF(ISBLANK('Non-Instruction'!L12), "", 'Non-Instruction'!L12)</f>
        <v>Couns. Rm 14</v>
      </c>
    </row>
    <row r="50" spans="1:12" x14ac:dyDescent="0.25">
      <c r="A50" s="6" t="str">
        <f>IF(ISBLANK(Instruction!A30), "", Instruction!A30)</f>
        <v>Instruction</v>
      </c>
      <c r="B50" s="6" t="str">
        <f>IF(ISBLANK(Instruction!B30), "", Instruction!B30)</f>
        <v>HEALTH AND HUMAN DEVELOPMENT</v>
      </c>
      <c r="C50" s="6" t="str">
        <f>IF(ISBLANK(Instruction!C30), "", Instruction!C30)</f>
        <v>Diane Rudy, Division Chair</v>
      </c>
      <c r="D50" s="3" t="str">
        <f>IF(ISBLANK(Instruction!D30), "", Instruction!D30)</f>
        <v>Kinesiology (Kinesiology, Health Education, Athletics, and Nutrition Science)</v>
      </c>
      <c r="E50" s="9" t="str">
        <f>IF(ISBLANK(Instruction!E30), "", Instruction!E30)</f>
        <v>Heidi Davis</v>
      </c>
      <c r="F50" s="6" t="str">
        <f>IF(ISBLANK(Instruction!F30), "", Instruction!F30)</f>
        <v>Heidi.Davis@westvalley.edu</v>
      </c>
      <c r="G50" s="6">
        <f>IF(ISBLANK(Instruction!G30), "", Instruction!G30)</f>
        <v>2522</v>
      </c>
      <c r="H50" s="6" t="str">
        <f>IF(ISBLANK(Instruction!H30), "", Instruction!H30)</f>
        <v>PE 1 W</v>
      </c>
      <c r="I50" s="6" t="str">
        <f>IF(ISBLANK(Instruction!I30), "", Instruction!I30)</f>
        <v/>
      </c>
      <c r="J50" s="6" t="str">
        <f>IF(ISBLANK(Instruction!J30), "", Instruction!J30)</f>
        <v/>
      </c>
      <c r="K50" s="6" t="str">
        <f>IF(ISBLANK(Instruction!K30), "", Instruction!K30)</f>
        <v/>
      </c>
      <c r="L50" s="6" t="str">
        <f>IF(ISBLANK(Instruction!L30), "", Instruction!L30)</f>
        <v/>
      </c>
    </row>
    <row r="51" spans="1:12" x14ac:dyDescent="0.25">
      <c r="A51" s="6" t="str">
        <f>IF(ISBLANK(Instruction!A31), "", Instruction!A31)</f>
        <v>Instruction</v>
      </c>
      <c r="B51" s="6" t="str">
        <f>IF(ISBLANK(Instruction!B31), "", Instruction!B31)</f>
        <v>LIBRARY</v>
      </c>
      <c r="C51" s="6" t="str">
        <f>IF(ISBLANK(Instruction!C31), "", Instruction!C31)</f>
        <v>Stephanie Kashima, Dean</v>
      </c>
      <c r="D51" s="3" t="str">
        <f>IF(ISBLANK(Instruction!D31), "", Instruction!D31)</f>
        <v>LIBRARY</v>
      </c>
      <c r="E51" s="9" t="str">
        <f>IF(ISBLANK(Instruction!E31), "", Instruction!E31)</f>
        <v>Maryanne Mills</v>
      </c>
      <c r="F51" s="6" t="str">
        <f>IF(ISBLANK(Instruction!F31), "", Instruction!F31)</f>
        <v>Maryanne.Mills@westvalley.edu</v>
      </c>
      <c r="G51" s="6">
        <f>IF(ISBLANK(Instruction!G31), "", Instruction!G31)</f>
        <v>4661</v>
      </c>
      <c r="H51" s="6" t="str">
        <f>IF(ISBLANK(Instruction!H31), "", Instruction!H31)</f>
        <v>Library</v>
      </c>
      <c r="I51" s="6" t="str">
        <f>IF(ISBLANK(Instruction!I31), "", Instruction!I31)</f>
        <v/>
      </c>
      <c r="J51" s="6" t="str">
        <f>IF(ISBLANK(Instruction!J31), "", Instruction!J31)</f>
        <v/>
      </c>
      <c r="K51" s="6" t="str">
        <f>IF(ISBLANK(Instruction!K31), "", Instruction!K31)</f>
        <v/>
      </c>
      <c r="L51" s="6" t="str">
        <f>IF(ISBLANK(Instruction!L31), "", Instruction!L31)</f>
        <v/>
      </c>
    </row>
    <row r="52" spans="1:12" x14ac:dyDescent="0.25">
      <c r="A52" s="6" t="str">
        <f>IF(ISBLANK('Non-Instruction'!A13), "", 'Non-Instruction'!A13)</f>
        <v>Non-Instructional</v>
      </c>
      <c r="B52" s="6" t="str">
        <f>IF(ISBLANK('Non-Instruction'!B13), "", 'Non-Instruction'!B13)</f>
        <v>Office of Instruction</v>
      </c>
      <c r="C52" s="6" t="str">
        <f>IF(ISBLANK('Non-Instruction'!C13), "", 'Non-Instruction'!C13)</f>
        <v>Stephanie Kashima, Dean</v>
      </c>
      <c r="D52" s="3" t="str">
        <f>IF(ISBLANK('Non-Instruction'!D13), "", 'Non-Instruction'!D13)</f>
        <v>Library Services</v>
      </c>
      <c r="E52" s="9" t="str">
        <f>IF(ISBLANK('Non-Instruction'!E13), "", 'Non-Instruction'!E13)</f>
        <v>Maryanne Mills</v>
      </c>
      <c r="F52" s="6" t="str">
        <f>IF(ISBLANK('Non-Instruction'!F13), "", 'Non-Instruction'!F13)</f>
        <v>Maryanne.Mills@westvalley.edu</v>
      </c>
      <c r="G52" s="6">
        <f>IF(ISBLANK('Non-Instruction'!G13), "", 'Non-Instruction'!G13)</f>
        <v>4661</v>
      </c>
      <c r="H52" s="6" t="str">
        <f>IF(ISBLANK('Non-Instruction'!H13), "", 'Non-Instruction'!H13)</f>
        <v>Library</v>
      </c>
      <c r="I52" s="6" t="str">
        <f>IF(ISBLANK('Non-Instruction'!I13), "", 'Non-Instruction'!I13)</f>
        <v/>
      </c>
      <c r="J52" s="6" t="str">
        <f>IF(ISBLANK('Non-Instruction'!J13), "", 'Non-Instruction'!J13)</f>
        <v/>
      </c>
      <c r="K52" s="6" t="str">
        <f>IF(ISBLANK('Non-Instruction'!K13), "", 'Non-Instruction'!K13)</f>
        <v/>
      </c>
      <c r="L52" s="6" t="str">
        <f>IF(ISBLANK('Non-Instruction'!L13), "", 'Non-Instruction'!L13)</f>
        <v/>
      </c>
    </row>
    <row r="53" spans="1:12" x14ac:dyDescent="0.25">
      <c r="A53" s="6" t="str">
        <f>IF(ISBLANK(Administration!A4), "", Administration!A4)</f>
        <v>Administrative</v>
      </c>
      <c r="B53" s="6" t="str">
        <f>IF(ISBLANK(Administration!B4), "", Administration!B4)</f>
        <v>Administrative Services</v>
      </c>
      <c r="C53" s="6" t="str">
        <f>IF(ISBLANK(Administration!C4), "", Administration!C4)</f>
        <v>Pat Fenton</v>
      </c>
      <c r="D53" s="3" t="str">
        <f>IF(ISBLANK(Administration!D4), "", Administration!D4)</f>
        <v>Marketing and Communications</v>
      </c>
      <c r="E53" s="9" t="str">
        <f>IF(ISBLANK(Administration!E4), "", Administration!E4)</f>
        <v>Scott Ludwig</v>
      </c>
      <c r="F53" s="6" t="str">
        <f>IF(ISBLANK(Administration!F4), "", Administration!F4)</f>
        <v>Scott.Ludwig@westvalley.edu</v>
      </c>
      <c r="G53" s="6">
        <f>IF(ISBLANK(Administration!G4), "", Administration!G4)</f>
        <v>2031</v>
      </c>
      <c r="H53" s="6" t="str">
        <f>IF(ISBLANK(Administration!H4), "", Administration!H4)</f>
        <v>TV Studio</v>
      </c>
      <c r="I53" s="6" t="str">
        <f>IF(ISBLANK(Administration!I4), "", Administration!I4)</f>
        <v/>
      </c>
      <c r="J53" s="6" t="str">
        <f>IF(ISBLANK(Administration!J4), "", Administration!J4)</f>
        <v/>
      </c>
      <c r="K53" s="6" t="str">
        <f>IF(ISBLANK(Administration!K4), "", Administration!K4)</f>
        <v/>
      </c>
      <c r="L53" s="6" t="str">
        <f>IF(ISBLANK(Administration!L4), "", Administration!L4)</f>
        <v/>
      </c>
    </row>
    <row r="54" spans="1:12" x14ac:dyDescent="0.25">
      <c r="A54" s="6" t="str">
        <f>IF(ISBLANK(Instruction!A32), "", Instruction!A32)</f>
        <v>Instruction</v>
      </c>
      <c r="B54" s="6" t="str">
        <f>IF(ISBLANK(Instruction!B32), "", Instruction!B32)</f>
        <v>SCIENCE AND MATH</v>
      </c>
      <c r="C54" s="6" t="str">
        <f>IF(ISBLANK(Instruction!C32), "", Instruction!C32)</f>
        <v>Roberta Berlani, Division Chair</v>
      </c>
      <c r="D54" s="3" t="str">
        <f>IF(ISBLANK(Instruction!D32), "", Instruction!D32)</f>
        <v>Math</v>
      </c>
      <c r="E54" s="9" t="str">
        <f>IF(ISBLANK(Instruction!E32), "", Instruction!E32)</f>
        <v>Chris Dyer</v>
      </c>
      <c r="F54" s="6" t="str">
        <f>IF(ISBLANK(Instruction!F32), "", Instruction!F32)</f>
        <v>Chris.Dyer@westvalley.edu</v>
      </c>
      <c r="G54" s="6">
        <f>IF(ISBLANK(Instruction!G32), "", Instruction!G32)</f>
        <v>4675</v>
      </c>
      <c r="H54" s="6" t="str">
        <f>IF(ISBLANK(Instruction!H32), "", Instruction!H32)</f>
        <v>SM 4C</v>
      </c>
      <c r="I54" s="6" t="str">
        <f>IF(ISBLANK(Instruction!I32), "", Instruction!I32)</f>
        <v/>
      </c>
      <c r="J54" s="6"/>
      <c r="K54" s="6"/>
      <c r="L54" s="6"/>
    </row>
    <row r="55" spans="1:12" x14ac:dyDescent="0.25">
      <c r="A55" s="6" t="str">
        <f>IF(ISBLANK('Non-Instruction'!A14), "", 'Non-Instruction'!A14)</f>
        <v>Non-Instructional</v>
      </c>
      <c r="B55" s="6" t="str">
        <f>IF(ISBLANK('Non-Instruction'!B14), "", 'Non-Instruction'!B14)</f>
        <v>Student Services</v>
      </c>
      <c r="C55" s="6" t="str">
        <f>IF(ISBLANK('Non-Instruction'!C14), "", 'Non-Instruction'!C14)</f>
        <v>Victoria Hindes, VP</v>
      </c>
      <c r="D55" s="3" t="str">
        <f>IF(ISBLANK('Non-Instruction'!D14), "", 'Non-Instruction'!D14)</f>
        <v>Middle College Program</v>
      </c>
      <c r="E55" s="9" t="str">
        <f>IF(ISBLANK('Non-Instruction'!E14), "", 'Non-Instruction'!E14)</f>
        <v>Joe McDevitt</v>
      </c>
      <c r="F55" s="6" t="str">
        <f>IF(ISBLANK('Non-Instruction'!F14), "", 'Non-Instruction'!F14)</f>
        <v>Joe.McDevitt@westvalley.edu</v>
      </c>
      <c r="G55" s="6">
        <f>IF(ISBLANK('Non-Instruction'!G14), "", 'Non-Instruction'!G14)</f>
        <v>4643</v>
      </c>
      <c r="H55" s="6" t="str">
        <f>IF(ISBLANK('Non-Instruction'!H14), "", 'Non-Instruction'!H14)</f>
        <v>A &amp; R Building</v>
      </c>
      <c r="I55" s="6" t="str">
        <f>IF(ISBLANK('Non-Instruction'!I14), "", 'Non-Instruction'!I14)</f>
        <v/>
      </c>
      <c r="J55" s="6" t="str">
        <f>IF(ISBLANK('Non-Instruction'!J14), "", 'Non-Instruction'!J14)</f>
        <v/>
      </c>
      <c r="K55" s="6">
        <f>IF(ISBLANK('Non-Instruction'!K14), "", 'Non-Instruction'!K14)</f>
        <v>2529</v>
      </c>
      <c r="L55" s="6" t="str">
        <f>IF(ISBLANK('Non-Instruction'!L14), "", 'Non-Instruction'!L14)</f>
        <v>Couns. Rm.7</v>
      </c>
    </row>
    <row r="56" spans="1:12" x14ac:dyDescent="0.25">
      <c r="A56" s="6" t="str">
        <f>IF(ISBLANK(Instruction!A33), "", Instruction!A33)</f>
        <v>Instruction</v>
      </c>
      <c r="B56" s="6" t="str">
        <f>IF(ISBLANK(Instruction!B33), "", Instruction!B33)</f>
        <v>SCHOOL OF ART AND DESIGN</v>
      </c>
      <c r="C56" s="6" t="str">
        <f>IF(ISBLANK(Instruction!C32), "", Instruction!C32)</f>
        <v>Roberta Berlani, Division Chair</v>
      </c>
      <c r="D56" s="3" t="str">
        <f>IF(ISBLANK(Instruction!D33), "", Instruction!D33)</f>
        <v>Music</v>
      </c>
      <c r="E56" s="9" t="str">
        <f>IF(ISBLANK(Instruction!E33), "", Instruction!E33)</f>
        <v>Gus Kambeitz</v>
      </c>
      <c r="F56" s="6" t="str">
        <f>IF(ISBLANK(Instruction!F33), "", Instruction!F33)</f>
        <v>Gus.Kambeitz@westvalley.edu</v>
      </c>
      <c r="G56" s="6">
        <f>IF(ISBLANK(Instruction!G33), "", Instruction!G33)</f>
        <v>2460</v>
      </c>
      <c r="H56" s="6" t="str">
        <f>IF(ISBLANK(Instruction!H33), "", Instruction!H33)</f>
        <v>MU-3</v>
      </c>
      <c r="I56" s="6" t="str">
        <f>IF(ISBLANK(Instruction!I33), "", Instruction!I33)</f>
        <v/>
      </c>
      <c r="J56" s="6" t="str">
        <f>IF(ISBLANK(Instruction!J33), "", Instruction!J33)</f>
        <v/>
      </c>
      <c r="K56" s="6" t="str">
        <f>IF(ISBLANK(Instruction!K33), "", Instruction!K33)</f>
        <v/>
      </c>
      <c r="L56" s="6" t="str">
        <f>IF(ISBLANK(Instruction!L33), "", Instruction!L33)</f>
        <v/>
      </c>
    </row>
    <row r="57" spans="1:12" x14ac:dyDescent="0.25">
      <c r="A57" s="6" t="str">
        <f>IF(ISBLANK(Administration!A12), "", Administration!A12)</f>
        <v>Administrative</v>
      </c>
      <c r="B57" s="6" t="str">
        <f>IF(ISBLANK(Administration!B12), "", Administration!B12)</f>
        <v>Office of Instruction</v>
      </c>
      <c r="C57" s="6" t="str">
        <f>IF(ISBLANK(Administration!C12), "", Administration!C12)</f>
        <v>Kuni Hay</v>
      </c>
      <c r="D57" s="3" t="str">
        <f>IF(ISBLANK(Administration!D12), "", Administration!D12)</f>
        <v>Office of Instruction</v>
      </c>
      <c r="E57" s="9" t="str">
        <f>IF(ISBLANK(Administration!E12), "", Administration!E12)</f>
        <v>Kuni Hay</v>
      </c>
      <c r="F57" s="6" t="str">
        <f>IF(ISBLANK(Administration!F12), "", Administration!F12)</f>
        <v>Kuni.Hay@westvalley.edu</v>
      </c>
      <c r="G57" s="6" t="str">
        <f>IF(ISBLANK(Administration!G12), "", Administration!G12)</f>
        <v/>
      </c>
      <c r="H57" s="6" t="str">
        <f>IF(ISBLANK(Administration!H12), "", Administration!H12)</f>
        <v/>
      </c>
      <c r="I57" s="6" t="str">
        <f>IF(ISBLANK(Administration!I12), "", Administration!I12)</f>
        <v/>
      </c>
      <c r="J57" s="6" t="str">
        <f>IF(ISBLANK(Administration!J12), "", Administration!J12)</f>
        <v/>
      </c>
      <c r="K57" s="6" t="str">
        <f>IF(ISBLANK(Administration!K12), "", Administration!K12)</f>
        <v/>
      </c>
      <c r="L57" s="6" t="str">
        <f>IF(ISBLANK(Administration!L12), "", Administration!L12)</f>
        <v/>
      </c>
    </row>
    <row r="58" spans="1:12" x14ac:dyDescent="0.25">
      <c r="A58" s="6" t="str">
        <f>IF(ISBLANK(Administration!A14), "", Administration!A14)</f>
        <v>Administrative</v>
      </c>
      <c r="B58" s="6" t="str">
        <f>IF(ISBLANK(Administration!B14), "", Administration!B14)</f>
        <v>Office of the President</v>
      </c>
      <c r="C58" s="6" t="str">
        <f>IF(ISBLANK(Administration!C14), "", Administration!C14)</f>
        <v>Brad Davis</v>
      </c>
      <c r="D58" s="3" t="str">
        <f>IF(ISBLANK(Administration!D14), "", Administration!D14)</f>
        <v>Office of the President</v>
      </c>
      <c r="E58" s="9" t="str">
        <f>IF(ISBLANK(Administration!E14), "", Administration!E14)</f>
        <v>Gloria Gutierrez</v>
      </c>
      <c r="F58" s="6" t="str">
        <f>IF(ISBLANK(Administration!F14), "", Administration!F14)</f>
        <v>Gloria.Gutierrez@wvm.edu</v>
      </c>
      <c r="G58" s="6" t="str">
        <f>IF(ISBLANK(Administration!G14), "", Administration!G14)</f>
        <v/>
      </c>
      <c r="H58" s="6" t="str">
        <f>IF(ISBLANK(Administration!H14), "", Administration!H14)</f>
        <v/>
      </c>
      <c r="I58" s="6" t="str">
        <f>IF(ISBLANK(Administration!I14), "", Administration!I14)</f>
        <v/>
      </c>
      <c r="J58" s="6" t="str">
        <f>IF(ISBLANK(Administration!J14), "", Administration!J14)</f>
        <v/>
      </c>
      <c r="K58" s="6" t="str">
        <f>IF(ISBLANK(Administration!K14), "", Administration!K14)</f>
        <v/>
      </c>
      <c r="L58" s="6" t="str">
        <f>IF(ISBLANK(Administration!L14), "", Administration!L14)</f>
        <v/>
      </c>
    </row>
    <row r="59" spans="1:12" x14ac:dyDescent="0.25">
      <c r="A59" s="6" t="str">
        <f>IF(ISBLANK('Non-Instruction'!A15), "", 'Non-Instruction'!A15)</f>
        <v>Non-Instructional</v>
      </c>
      <c r="B59" s="6" t="str">
        <f>IF(ISBLANK('Non-Instruction'!B15), "", 'Non-Instruction'!B15)</f>
        <v>Student Services</v>
      </c>
      <c r="C59" s="6" t="str">
        <f>IF(ISBLANK('Non-Instruction'!C15), "", 'Non-Instruction'!C15)</f>
        <v>Victoria Hindes, VP</v>
      </c>
      <c r="D59" s="3" t="str">
        <f>IF(ISBLANK('Non-Instruction'!D15), "", 'Non-Instruction'!D15)</f>
        <v>Outreach and Student Recruitment</v>
      </c>
      <c r="E59" s="9" t="str">
        <f>IF(ISBLANK('Non-Instruction'!E15), "", 'Non-Instruction'!E15)</f>
        <v>Joe McDevitt</v>
      </c>
      <c r="F59" s="6" t="str">
        <f>IF(ISBLANK('Non-Instruction'!F15), "", 'Non-Instruction'!F15)</f>
        <v>Joe.McDevitt@westvalley.edu</v>
      </c>
      <c r="G59" s="6">
        <f>IF(ISBLANK('Non-Instruction'!G15), "", 'Non-Instruction'!G15)</f>
        <v>4643</v>
      </c>
      <c r="H59" s="6" t="str">
        <f>IF(ISBLANK('Non-Instruction'!H15), "", 'Non-Instruction'!H15)</f>
        <v>A &amp; R Building</v>
      </c>
      <c r="I59" s="6" t="str">
        <f>IF(ISBLANK('Non-Instruction'!I15), "", 'Non-Instruction'!I15)</f>
        <v/>
      </c>
      <c r="J59" s="6" t="str">
        <f>IF(ISBLANK('Non-Instruction'!J15), "", 'Non-Instruction'!J15)</f>
        <v/>
      </c>
      <c r="K59" s="6" t="str">
        <f>IF(ISBLANK('Non-Instruction'!K15), "", 'Non-Instruction'!K15)</f>
        <v/>
      </c>
      <c r="L59" s="6" t="str">
        <f>IF(ISBLANK('Non-Instruction'!L15), "", 'Non-Instruction'!L15)</f>
        <v/>
      </c>
    </row>
    <row r="60" spans="1:12" x14ac:dyDescent="0.25">
      <c r="A60" s="6" t="str">
        <f>IF(ISBLANK(Instruction!A35), "", Instruction!A35)</f>
        <v>Instruction</v>
      </c>
      <c r="B60" s="6" t="str">
        <f>IF(ISBLANK(Instruction!B35), "", Instruction!B35)</f>
        <v>PROFESSIONAL STUDIES</v>
      </c>
      <c r="C60" s="6" t="str">
        <f>IF(ISBLANK(Instruction!C35), "", Instruction!C35)</f>
        <v>Jim Henderson, Division Chair</v>
      </c>
      <c r="D60" s="3" t="str">
        <f>IF(ISBLANK(Instruction!D35), "", Instruction!D35)</f>
        <v>Paralegal</v>
      </c>
      <c r="E60" s="9" t="str">
        <f>IF(ISBLANK(Instruction!E35), "", Instruction!E35)</f>
        <v>Stacy Hopkins</v>
      </c>
      <c r="F60" s="6" t="str">
        <f>IF(ISBLANK(Instruction!F35), "", Instruction!F35)</f>
        <v>Stacy.Hopkins@westvalley.edu</v>
      </c>
      <c r="G60" s="6">
        <f>IF(ISBLANK(Instruction!G35), "", Instruction!G35)</f>
        <v>2445</v>
      </c>
      <c r="H60" s="6" t="str">
        <f>IF(ISBLANK(Instruction!H35), "", Instruction!H35)</f>
        <v>V-1</v>
      </c>
      <c r="I60" s="6" t="str">
        <f>IF(ISBLANK(Instruction!I35), "", Instruction!I35)</f>
        <v/>
      </c>
      <c r="J60" s="6" t="str">
        <f>IF(ISBLANK(Instruction!J35), "", Instruction!J35)</f>
        <v/>
      </c>
      <c r="K60" s="6" t="str">
        <f>IF(ISBLANK(Instruction!K35), "", Instruction!K35)</f>
        <v/>
      </c>
      <c r="L60" s="6" t="str">
        <f>IF(ISBLANK(Instruction!L35), "", Instruction!L35)</f>
        <v/>
      </c>
    </row>
    <row r="61" spans="1:12" x14ac:dyDescent="0.25">
      <c r="A61" s="6" t="str">
        <f>IF(ISBLANK(Instruction!A36), "", Instruction!A36)</f>
        <v>Instruction</v>
      </c>
      <c r="B61" s="6" t="str">
        <f>IF(ISBLANK(Instruction!B36), "", Instruction!B36)</f>
        <v>PROFESSIONAL STUDIES</v>
      </c>
      <c r="C61" s="6" t="str">
        <f>IF(ISBLANK(Instruction!C36), "", Instruction!C36)</f>
        <v>Jim Henderson, Division Chair</v>
      </c>
      <c r="D61" s="3" t="str">
        <f>IF(ISBLANK(Instruction!D36), "", Instruction!D36)</f>
        <v>Park Management</v>
      </c>
      <c r="E61" s="9" t="str">
        <f>IF(ISBLANK(Instruction!E36), "", Instruction!E36)</f>
        <v>Chris Cruz</v>
      </c>
      <c r="F61" s="6" t="str">
        <f>IF(ISBLANK(Instruction!F36), "", Instruction!F36)</f>
        <v>Chris.Cruz@wvm.edu</v>
      </c>
      <c r="G61" s="6">
        <f>IF(ISBLANK(Instruction!G36), "", Instruction!G36)</f>
        <v>2622</v>
      </c>
      <c r="H61" s="6" t="str">
        <f>IF(ISBLANK(Instruction!H36), "", Instruction!H36)</f>
        <v>V-1</v>
      </c>
      <c r="I61" s="6" t="str">
        <f>IF(ISBLANK(Instruction!I36), "", Instruction!I36)</f>
        <v/>
      </c>
      <c r="J61" s="6" t="str">
        <f>IF(ISBLANK(Instruction!J36), "", Instruction!J36)</f>
        <v/>
      </c>
      <c r="K61" s="6" t="str">
        <f>IF(ISBLANK(Instruction!K36), "", Instruction!K36)</f>
        <v/>
      </c>
      <c r="L61" s="6" t="str">
        <f>IF(ISBLANK(Instruction!L36), "", Instruction!L36)</f>
        <v/>
      </c>
    </row>
    <row r="62" spans="1:12" x14ac:dyDescent="0.25">
      <c r="A62" s="6" t="str">
        <f>IF(ISBLANK(Instruction!A37), "", Instruction!A37)</f>
        <v>Instruction</v>
      </c>
      <c r="B62" s="6" t="str">
        <f>IF(ISBLANK(Instruction!B37), "", Instruction!B37)</f>
        <v>SOCIAL SCIENCES</v>
      </c>
      <c r="C62" s="6" t="str">
        <f>IF(ISBLANK(Instruction!C37), "", Instruction!C37)</f>
        <v>Janis Kea, Division Co-Chair and Nichola Gutierrez, Division Co-Chair</v>
      </c>
      <c r="D62" s="3" t="str">
        <f>IF(ISBLANK(Instruction!D37), "", Instruction!D37)</f>
        <v>Philosophy</v>
      </c>
      <c r="E62" s="9" t="str">
        <f>IF(ISBLANK(Instruction!E37), "", Instruction!E37)</f>
        <v>Barbara Upton</v>
      </c>
      <c r="F62" s="6" t="str">
        <f>IF(ISBLANK(Instruction!F37), "", Instruction!F37)</f>
        <v>Barbara.Upton@westvalley.edu</v>
      </c>
      <c r="G62" s="6">
        <f>IF(ISBLANK(Instruction!G37), "", Instruction!G37)</f>
        <v>2458</v>
      </c>
      <c r="H62" s="6" t="str">
        <f>IF(ISBLANK(Instruction!H37), "", Instruction!H37)</f>
        <v>AL 7</v>
      </c>
      <c r="I62" s="6" t="str">
        <f>IF(ISBLANK(Instruction!I37), "", Instruction!I37)</f>
        <v/>
      </c>
      <c r="J62" s="6" t="str">
        <f>IF(ISBLANK(Instruction!J37), "", Instruction!J37)</f>
        <v/>
      </c>
      <c r="K62" s="6" t="str">
        <f>IF(ISBLANK(Instruction!K37), "", Instruction!K37)</f>
        <v/>
      </c>
      <c r="L62" s="6" t="str">
        <f>IF(ISBLANK(Instruction!L37), "", Instruction!L37)</f>
        <v/>
      </c>
    </row>
    <row r="63" spans="1:12" x14ac:dyDescent="0.25">
      <c r="A63" s="6" t="str">
        <f>IF(ISBLANK(Instruction!A38), "", Instruction!A38)</f>
        <v>Instruction</v>
      </c>
      <c r="B63" s="6" t="str">
        <f>IF(ISBLANK(Instruction!B38), "", Instruction!B38)</f>
        <v>SCHOOL OF ART AND DESIGN</v>
      </c>
      <c r="C63" s="6" t="str">
        <f>IF(ISBLANK(Instruction!C38), "", Instruction!C38)</f>
        <v>Robert Cornejo, Division Chair</v>
      </c>
      <c r="D63" s="3" t="str">
        <f>IF(ISBLANK(Instruction!D38), "", Instruction!D38)</f>
        <v>Photography</v>
      </c>
      <c r="E63" s="9" t="str">
        <f>IF(ISBLANK(Instruction!E38), "", Instruction!E38)</f>
        <v>Brian Tramontana</v>
      </c>
      <c r="F63" s="6" t="str">
        <f>IF(ISBLANK(Instruction!F38), "", Instruction!F38)</f>
        <v>Brian.Tramontana@westvalley.edu</v>
      </c>
      <c r="G63" s="6">
        <f>IF(ISBLANK(Instruction!G38), "", Instruction!G38)</f>
        <v>2547</v>
      </c>
      <c r="H63" s="6" t="str">
        <f>IF(ISBLANK(Instruction!H38), "", Instruction!H38)</f>
        <v>LA/SS 1 A</v>
      </c>
      <c r="I63" s="6" t="str">
        <f>IF(ISBLANK(Instruction!I38), "", Instruction!I38)</f>
        <v/>
      </c>
      <c r="J63" s="6" t="str">
        <f>IF(ISBLANK(Instruction!J38), "", Instruction!J38)</f>
        <v/>
      </c>
      <c r="K63" s="6" t="str">
        <f>IF(ISBLANK(Instruction!K38), "", Instruction!K38)</f>
        <v/>
      </c>
      <c r="L63" s="6" t="str">
        <f>IF(ISBLANK(Instruction!L38), "", Instruction!L38)</f>
        <v/>
      </c>
    </row>
    <row r="64" spans="1:12" x14ac:dyDescent="0.25">
      <c r="A64" s="6" t="str">
        <f>IF(ISBLANK(Instruction!A39), "", Instruction!A39)</f>
        <v>Instruction</v>
      </c>
      <c r="B64" s="6" t="str">
        <f>IF(ISBLANK(Instruction!B39), "", Instruction!B39)</f>
        <v>SCIENCE AND MATH</v>
      </c>
      <c r="C64" s="6" t="str">
        <f>IF(ISBLANK(Instruction!C39), "", Instruction!C39)</f>
        <v>Roberta Berlani, Division Chair</v>
      </c>
      <c r="D64" s="3" t="str">
        <f>IF(ISBLANK(Instruction!D39), "", Instruction!D39)</f>
        <v>Physical Sciences</v>
      </c>
      <c r="E64" s="9" t="str">
        <f>IF(ISBLANK(Instruction!E39), "", Instruction!E39)</f>
        <v>Benjamin Mendelsohn</v>
      </c>
      <c r="F64" s="6" t="str">
        <f>IF(ISBLANK(Instruction!F39), "", Instruction!F39)</f>
        <v>Benjamin.Mendelsohn@westvalley.edu</v>
      </c>
      <c r="G64" s="6">
        <f>IF(ISBLANK(Instruction!G39), "", Instruction!G39)</f>
        <v>4018</v>
      </c>
      <c r="H64" s="6" t="str">
        <f>IF(ISBLANK(Instruction!H39), "", Instruction!H39)</f>
        <v xml:space="preserve">SM </v>
      </c>
      <c r="I64" s="6" t="str">
        <f>IF(ISBLANK(Instruction!I39), "", Instruction!I39)</f>
        <v/>
      </c>
      <c r="J64" s="6" t="str">
        <f>IF(ISBLANK(Instruction!J39), "", Instruction!J39)</f>
        <v/>
      </c>
      <c r="K64" s="6" t="str">
        <f>IF(ISBLANK(Instruction!K39), "", Instruction!K39)</f>
        <v/>
      </c>
      <c r="L64" s="6" t="str">
        <f>IF(ISBLANK(Instruction!L39), "", Instruction!L39)</f>
        <v/>
      </c>
    </row>
    <row r="65" spans="1:12" x14ac:dyDescent="0.25">
      <c r="A65" s="6" t="str">
        <f>IF(ISBLANK(Instruction!A40), "", Instruction!A40)</f>
        <v>Instruction</v>
      </c>
      <c r="B65" s="6" t="str">
        <f>IF(ISBLANK(Instruction!B40), "", Instruction!B40)</f>
        <v>SOCIAL SCIENCES</v>
      </c>
      <c r="C65" s="6" t="str">
        <f>IF(ISBLANK(Instruction!C40), "", Instruction!C40)</f>
        <v>Janis Kea, Division Co-Chair and Nichola Gutierrez, Division Co-Chair</v>
      </c>
      <c r="D65" s="3" t="str">
        <f>IF(ISBLANK(Instruction!D40), "", Instruction!D40)</f>
        <v>Political Science &amp; Humanities</v>
      </c>
      <c r="E65" s="9" t="str">
        <f>IF(ISBLANK(Instruction!E40), "", Instruction!E40)</f>
        <v>Nichola Gutierrez</v>
      </c>
      <c r="F65" s="6" t="str">
        <f>IF(ISBLANK(Instruction!F40), "", Instruction!F40)</f>
        <v>Nichola.Gutierrez@westvalley.edu</v>
      </c>
      <c r="G65" s="6">
        <f>IF(ISBLANK(Instruction!G40), "", Instruction!G40)</f>
        <v>2557</v>
      </c>
      <c r="H65" s="6" t="str">
        <f>IF(ISBLANK(Instruction!H40), "", Instruction!H40)</f>
        <v>LA/SS 1 D</v>
      </c>
      <c r="I65" s="6" t="str">
        <f>IF(ISBLANK(Instruction!I40), "", Instruction!I40)</f>
        <v/>
      </c>
      <c r="J65" s="6" t="str">
        <f>IF(ISBLANK(Instruction!J40), "", Instruction!J40)</f>
        <v/>
      </c>
      <c r="K65" s="6" t="str">
        <f>IF(ISBLANK(Instruction!K40), "", Instruction!K40)</f>
        <v/>
      </c>
      <c r="L65" s="6" t="str">
        <f>IF(ISBLANK(Instruction!L40), "", Instruction!L40)</f>
        <v/>
      </c>
    </row>
    <row r="66" spans="1:12" x14ac:dyDescent="0.25">
      <c r="A66" s="6" t="str">
        <f>IF(ISBLANK(Administration!A13), "", Administration!A13)</f>
        <v>Administrative</v>
      </c>
      <c r="B66" s="6" t="str">
        <f>IF(ISBLANK(Administration!B13), "", Administration!B13)</f>
        <v>Office of Instruction</v>
      </c>
      <c r="C66" s="6" t="str">
        <f>IF(ISBLANK(Administration!C13), "", Administration!C13)</f>
        <v>Kuni Hay</v>
      </c>
      <c r="D66" s="3" t="str">
        <f>IF(ISBLANK(Administration!D13), "", Administration!D13)</f>
        <v>Professional Development</v>
      </c>
      <c r="E66" s="9" t="str">
        <f>IF(ISBLANK(Administration!E13), "", Administration!E13)</f>
        <v>Michelle Francis</v>
      </c>
      <c r="F66" s="6" t="str">
        <f>IF(ISBLANK(Administration!F13), "", Administration!F13)</f>
        <v>Michelle.Francis@westvalley.edu</v>
      </c>
      <c r="G66" s="6">
        <f>IF(ISBLANK(Administration!G13), "", Administration!G13)</f>
        <v>4082</v>
      </c>
      <c r="H66" s="6" t="str">
        <f>IF(ISBLANK(Administration!H13), "", Administration!H13)</f>
        <v/>
      </c>
      <c r="I66" s="6" t="str">
        <f>IF(ISBLANK(Administration!I13), "", Administration!I13)</f>
        <v/>
      </c>
      <c r="J66" s="6" t="str">
        <f>IF(ISBLANK(Administration!J13), "", Administration!J13)</f>
        <v/>
      </c>
      <c r="K66" s="6" t="str">
        <f>IF(ISBLANK(Administration!K13), "", Administration!K13)</f>
        <v/>
      </c>
      <c r="L66" s="6" t="str">
        <f>IF(ISBLANK(Administration!L13), "", Administration!L13)</f>
        <v/>
      </c>
    </row>
    <row r="67" spans="1:12" x14ac:dyDescent="0.25">
      <c r="A67" s="6" t="str">
        <f>IF(ISBLANK(Instruction!A41), "", Instruction!A41)</f>
        <v>Instruction</v>
      </c>
      <c r="B67" s="6" t="str">
        <f>IF(ISBLANK(Instruction!B41), "", Instruction!B41)</f>
        <v>SOCIAL SCIENCES</v>
      </c>
      <c r="C67" s="6" t="str">
        <f>IF(ISBLANK(Instruction!C41), "", Instruction!C41)</f>
        <v>Janis Kea, Division Co-Chair and Nichola Gutierrez, Division Co-Chair</v>
      </c>
      <c r="D67" s="3" t="str">
        <f>IF(ISBLANK(Instruction!D41), "", Instruction!D41)</f>
        <v xml:space="preserve">Psychology </v>
      </c>
      <c r="E67" s="9" t="str">
        <f>IF(ISBLANK(Instruction!E41), "", Instruction!E41)</f>
        <v xml:space="preserve">Jose Bautista </v>
      </c>
      <c r="F67" s="6" t="str">
        <f>IF(ISBLANK(Instruction!F41), "", Instruction!F41)</f>
        <v>Jose.Bautista@westvalley.edu</v>
      </c>
      <c r="G67" s="6">
        <f>IF(ISBLANK(Instruction!G41), "", Instruction!G41)</f>
        <v>2492</v>
      </c>
      <c r="H67" s="6" t="str">
        <f>IF(ISBLANK(Instruction!H41), "", Instruction!H41)</f>
        <v>LA/SS 1 F</v>
      </c>
      <c r="I67" s="6" t="str">
        <f>IF(ISBLANK(Instruction!I41), "", Instruction!I41)</f>
        <v>Michelle Reed</v>
      </c>
      <c r="J67" s="6" t="str">
        <f>IF(ISBLANK(Instruction!J41), "", Instruction!J41)</f>
        <v>Michelle.Reed@westvalley.edu</v>
      </c>
      <c r="K67" s="6">
        <f>IF(ISBLANK(Instruction!K41), "", Instruction!K41)</f>
        <v>4029</v>
      </c>
      <c r="L67" s="6" t="str">
        <f>IF(ISBLANK(Instruction!L41), "", Instruction!L41)</f>
        <v>LA/SS 2 D</v>
      </c>
    </row>
    <row r="68" spans="1:12" x14ac:dyDescent="0.25">
      <c r="A68" s="6" t="str">
        <f>IF(ISBLANK('Non-Instruction'!A16), "", 'Non-Instruction'!A16)</f>
        <v>Non-Instructional</v>
      </c>
      <c r="B68" s="6" t="str">
        <f>IF(ISBLANK('Non-Instruction'!B16), "", 'Non-Instruction'!B16)</f>
        <v>Student Services</v>
      </c>
      <c r="C68" s="6" t="str">
        <f>IF(ISBLANK('Non-Instruction'!C16), "", 'Non-Instruction'!C16)</f>
        <v>Matais Pouncil, Dean</v>
      </c>
      <c r="D68" s="3" t="str">
        <f>IF(ISBLANK('Non-Instruction'!D16), "", 'Non-Instruction'!D16)</f>
        <v>PUENTE Program</v>
      </c>
      <c r="E68" s="9" t="str">
        <f>IF(ISBLANK('Non-Instruction'!E16), "", 'Non-Instruction'!E16)</f>
        <v>Joe Bucher</v>
      </c>
      <c r="F68" s="6" t="str">
        <f>IF(ISBLANK('Non-Instruction'!F16), "", 'Non-Instruction'!F16)</f>
        <v>Joe.Bucher@westvalley.edu</v>
      </c>
      <c r="G68" s="6">
        <f>IF(ISBLANK('Non-Instruction'!G16), "", 'Non-Instruction'!G16)</f>
        <v>2614</v>
      </c>
      <c r="H68" s="6" t="str">
        <f>IF(ISBLANK('Non-Instruction'!H16), "", 'Non-Instruction'!H16)</f>
        <v xml:space="preserve">Couns. </v>
      </c>
      <c r="I68" s="6" t="str">
        <f>IF(ISBLANK('Non-Instruction'!I16), "", 'Non-Instruction'!I16)</f>
        <v>Jeanette Richey</v>
      </c>
      <c r="J68" s="6" t="str">
        <f>IF(ISBLANK('Non-Instruction'!J16), "", 'Non-Instruction'!J16)</f>
        <v>jeanette.richey@westvalley.edu</v>
      </c>
      <c r="K68" s="6" t="str">
        <f>IF(ISBLANK('Non-Instruction'!K16), "", 'Non-Instruction'!K16)</f>
        <v/>
      </c>
      <c r="L68" s="6" t="str">
        <f>IF(ISBLANK('Non-Instruction'!L16), "", 'Non-Instruction'!L16)</f>
        <v/>
      </c>
    </row>
    <row r="69" spans="1:12" x14ac:dyDescent="0.25">
      <c r="A69" s="6" t="str">
        <f>IF(ISBLANK(Instruction!A42), "", Instruction!A42)</f>
        <v>Instruction</v>
      </c>
      <c r="B69" s="6" t="str">
        <f>IF(ISBLANK(Instruction!B42), "", Instruction!B42)</f>
        <v>LANGUAGE ARTS</v>
      </c>
      <c r="C69" s="6" t="str">
        <f>IF(ISBLANK(Instruction!C42), "", Instruction!C42)</f>
        <v>Leigh Burrill, Division Chair</v>
      </c>
      <c r="D69" s="3" t="str">
        <f>IF(ISBLANK(Instruction!D42), "", Instruction!D42)</f>
        <v>Reading</v>
      </c>
      <c r="E69" s="9" t="str">
        <f>IF(ISBLANK(Instruction!E42), "", Instruction!E42)</f>
        <v>Michelle Francis</v>
      </c>
      <c r="F69" s="6" t="str">
        <f>IF(ISBLANK(Instruction!F42), "", Instruction!F42)</f>
        <v>Michelle.Francis@westvalley.edu</v>
      </c>
      <c r="G69" s="6">
        <f>IF(ISBLANK(Instruction!G42), "", Instruction!G42)</f>
        <v>4082</v>
      </c>
      <c r="H69" s="6" t="str">
        <f>IF(ISBLANK(Instruction!H42), "", Instruction!H42)</f>
        <v>LA/SS</v>
      </c>
      <c r="I69" s="6" t="str">
        <f>IF(ISBLANK(Instruction!I42), "", Instruction!I42)</f>
        <v/>
      </c>
      <c r="J69" s="6" t="str">
        <f>IF(ISBLANK(Instruction!J42), "", Instruction!J42)</f>
        <v/>
      </c>
      <c r="K69" s="6" t="str">
        <f>IF(ISBLANK(Instruction!K42), "", Instruction!K42)</f>
        <v/>
      </c>
      <c r="L69" s="6" t="str">
        <f>IF(ISBLANK(Instruction!L42), "", Instruction!L42)</f>
        <v/>
      </c>
    </row>
    <row r="70" spans="1:12" x14ac:dyDescent="0.25">
      <c r="A70" s="6" t="str">
        <f>IF(ISBLANK(Instruction!A43), "", Instruction!A43)</f>
        <v>Instruction</v>
      </c>
      <c r="B70" s="6" t="str">
        <f>IF(ISBLANK(Instruction!B43), "", Instruction!B43)</f>
        <v>SOCIAL SCIENCES</v>
      </c>
      <c r="C70" s="6" t="str">
        <f>IF(ISBLANK(Instruction!C43), "", Instruction!C43)</f>
        <v>Janis Kea, Division Co-Chair and Nichola Gutierrez, Division Co-Chair</v>
      </c>
      <c r="D70" s="3" t="str">
        <f>IF(ISBLANK(Instruction!D43), "", Instruction!D43)</f>
        <v>Sociology</v>
      </c>
      <c r="E70" s="9" t="str">
        <f>IF(ISBLANK(Instruction!E43), "", Instruction!E43)</f>
        <v>Jennifer Ho</v>
      </c>
      <c r="F70" s="6" t="str">
        <f>IF(ISBLANK(Instruction!F43), "", Instruction!F43)</f>
        <v>Jen.Ho@wvm.edu</v>
      </c>
      <c r="G70" s="6">
        <f>IF(ISBLANK(Instruction!G43), "", Instruction!G43)</f>
        <v>2540</v>
      </c>
      <c r="H70" s="6" t="str">
        <f>IF(ISBLANK(Instruction!H43), "", Instruction!H43)</f>
        <v>LA/SS 2 B</v>
      </c>
      <c r="I70" s="6" t="str">
        <f>IF(ISBLANK(Instruction!I43), "", Instruction!I43)</f>
        <v>Tom DeDen</v>
      </c>
      <c r="J70" s="6" t="str">
        <f>IF(ISBLANK(Instruction!J43), "", Instruction!J43)</f>
        <v>Tom.DeDen@westvalley.edu</v>
      </c>
      <c r="K70" s="6">
        <f>IF(ISBLANK(Instruction!K43), "", Instruction!K43)</f>
        <v>2543</v>
      </c>
      <c r="L70" s="6" t="str">
        <f>IF(ISBLANK(Instruction!L43), "", Instruction!L43)</f>
        <v>LA/SS 1 H</v>
      </c>
    </row>
    <row r="71" spans="1:12" x14ac:dyDescent="0.25">
      <c r="A71" s="6" t="str">
        <f>IF(ISBLANK('Non-Instruction'!A17), "", 'Non-Instruction'!A17)</f>
        <v>Non-Instructional</v>
      </c>
      <c r="B71" s="6" t="str">
        <f>IF(ISBLANK('Non-Instruction'!B17), "", 'Non-Instruction'!B17)</f>
        <v>Student Services</v>
      </c>
      <c r="C71" s="6" t="str">
        <f>IF(ISBLANK('Non-Instruction'!C17), "", 'Non-Instruction'!C17)</f>
        <v>Victoria Hindes, VP</v>
      </c>
      <c r="D71" s="3" t="str">
        <f>IF(ISBLANK('Non-Instruction'!D17), "", 'Non-Instruction'!D17)</f>
        <v>Student Development and Campus Center</v>
      </c>
      <c r="E71" s="9" t="str">
        <f>IF(ISBLANK('Non-Instruction'!E17), "", 'Non-Instruction'!E17)</f>
        <v>Sean Pepin</v>
      </c>
      <c r="F71" s="6" t="str">
        <f>IF(ISBLANK('Non-Instruction'!F17), "", 'Non-Instruction'!F17)</f>
        <v>sean.pepin@westvalley.edu</v>
      </c>
      <c r="G71" s="6">
        <f>IF(ISBLANK('Non-Instruction'!G17), "", 'Non-Instruction'!G17)</f>
        <v>2185</v>
      </c>
      <c r="H71" s="6" t="str">
        <f>IF(ISBLANK('Non-Instruction'!H17), "", 'Non-Instruction'!H17)</f>
        <v>Campus Center</v>
      </c>
      <c r="I71" s="6" t="str">
        <f>IF(ISBLANK('Non-Instruction'!I17), "", 'Non-Instruction'!I17)</f>
        <v>Yalem Lakew</v>
      </c>
      <c r="J71" s="6" t="str">
        <f>IF(ISBLANK('Non-Instruction'!J17), "", 'Non-Instruction'!J17)</f>
        <v xml:space="preserve">Yalem.Lakew@westvalley.edu and </v>
      </c>
      <c r="K71" s="6" t="str">
        <f>IF(ISBLANK('Non-Instruction'!K17), "", 'Non-Instruction'!K17)</f>
        <v/>
      </c>
      <c r="L71" s="6" t="str">
        <f>IF(ISBLANK('Non-Instruction'!L17), "", 'Non-Instruction'!L17)</f>
        <v/>
      </c>
    </row>
    <row r="72" spans="1:12" x14ac:dyDescent="0.25">
      <c r="A72" s="6" t="str">
        <f>IF(ISBLANK('Non-Instruction'!A18), "", 'Non-Instruction'!A18)</f>
        <v>Non-Instructional</v>
      </c>
      <c r="B72" s="6" t="str">
        <f>IF(ISBLANK('Non-Instruction'!B18), "", 'Non-Instruction'!B18)</f>
        <v>Student Services</v>
      </c>
      <c r="C72" s="6" t="str">
        <f>IF(ISBLANK('Non-Instruction'!C18), "", 'Non-Instruction'!C18)</f>
        <v>Victoria Hindes, VP</v>
      </c>
      <c r="D72" s="3" t="str">
        <f>IF(ISBLANK('Non-Instruction'!D18), "", 'Non-Instruction'!D18)</f>
        <v>Student Equality, Diversity, and Success</v>
      </c>
      <c r="E72" s="9" t="str">
        <f>IF(ISBLANK('Non-Instruction'!E18), "", 'Non-Instruction'!E18)</f>
        <v>Herlisa Hamp</v>
      </c>
      <c r="F72" s="6" t="str">
        <f>IF(ISBLANK('Non-Instruction'!F18), "", 'Non-Instruction'!F18)</f>
        <v>Herlisa.Hamp@westvalley.edu</v>
      </c>
      <c r="G72" s="6">
        <f>IF(ISBLANK('Non-Instruction'!G18), "", 'Non-Instruction'!G18)</f>
        <v>4616</v>
      </c>
      <c r="H72" s="6" t="str">
        <f>IF(ISBLANK('Non-Instruction'!H18), "", 'Non-Instruction'!H18)</f>
        <v>A &amp; R Building</v>
      </c>
      <c r="I72" s="6" t="str">
        <f>IF(ISBLANK('Non-Instruction'!I18), "", 'Non-Instruction'!I18)</f>
        <v/>
      </c>
      <c r="J72" s="6" t="str">
        <f>IF(ISBLANK('Non-Instruction'!J18), "", 'Non-Instruction'!J18)</f>
        <v/>
      </c>
      <c r="K72" s="6" t="str">
        <f>IF(ISBLANK('Non-Instruction'!K18), "", 'Non-Instruction'!K18)</f>
        <v/>
      </c>
      <c r="L72" s="6" t="str">
        <f>IF(ISBLANK('Non-Instruction'!L18), "", 'Non-Instruction'!L18)</f>
        <v/>
      </c>
    </row>
    <row r="73" spans="1:12" x14ac:dyDescent="0.25">
      <c r="A73" s="6" t="str">
        <f>IF(ISBLANK(Administration!A15), "", Administration!A15)</f>
        <v>Administrative</v>
      </c>
      <c r="B73" s="6" t="str">
        <f>IF(ISBLANK(Administration!B15), "", Administration!B15)</f>
        <v>Student Services</v>
      </c>
      <c r="C73" s="6" t="str">
        <f>IF(ISBLANK(Administration!C15), "", Administration!C15)</f>
        <v>Victoria Hindes, VP</v>
      </c>
      <c r="D73" s="3" t="str">
        <f>IF(ISBLANK(Administration!D15), "", Administration!D15)</f>
        <v>Student Services</v>
      </c>
      <c r="E73" s="9" t="str">
        <f>IF(ISBLANK(Administration!E15), "", Administration!E15)</f>
        <v>Victoria Hindes</v>
      </c>
      <c r="F73" s="6" t="str">
        <f>IF(ISBLANK(Administration!F15), "", Administration!F15)</f>
        <v>Victoria.Hindes@westvalley.edu</v>
      </c>
      <c r="G73" s="6" t="str">
        <f>IF(ISBLANK(Administration!G15), "", Administration!G15)</f>
        <v/>
      </c>
      <c r="H73" s="6" t="str">
        <f>IF(ISBLANK(Administration!H15), "", Administration!H15)</f>
        <v/>
      </c>
      <c r="I73" s="6" t="str">
        <f>IF(ISBLANK(Administration!I15), "", Administration!I15)</f>
        <v/>
      </c>
      <c r="J73" s="6" t="str">
        <f>IF(ISBLANK(Administration!J15), "", Administration!J15)</f>
        <v/>
      </c>
      <c r="K73" s="6" t="str">
        <f>IF(ISBLANK(Administration!K15), "", Administration!K15)</f>
        <v/>
      </c>
      <c r="L73" s="6" t="str">
        <f>IF(ISBLANK(Administration!L15), "", Administration!L15)</f>
        <v/>
      </c>
    </row>
    <row r="74" spans="1:12" x14ac:dyDescent="0.25">
      <c r="A74" s="6" t="str">
        <f>IF(ISBLANK('Non-Instruction'!A19), "", 'Non-Instruction'!A19)</f>
        <v>Non-Instructional</v>
      </c>
      <c r="B74" s="6" t="str">
        <f>IF(ISBLANK('Non-Instruction'!B19), "", 'Non-Instruction'!B19)</f>
        <v>Student Services</v>
      </c>
      <c r="C74" s="6" t="str">
        <f>IF(ISBLANK('Non-Instruction'!C19), "", 'Non-Instruction'!C19)</f>
        <v>Matais Pouncil, Dean</v>
      </c>
      <c r="D74" s="3" t="str">
        <f>IF(ISBLANK('Non-Instruction'!D19), "", 'Non-Instruction'!D19)</f>
        <v>SUCCESS Program</v>
      </c>
      <c r="E74" s="9" t="str">
        <f>IF(ISBLANK('Non-Instruction'!E19), "", 'Non-Instruction'!E19)</f>
        <v>Philip Severe</v>
      </c>
      <c r="F74" s="6" t="str">
        <f>IF(ISBLANK('Non-Instruction'!F19), "", 'Non-Instruction'!F19)</f>
        <v>Philip.Severe@westvalley.edu</v>
      </c>
      <c r="G74" s="6">
        <f>IF(ISBLANK('Non-Instruction'!G19), "", 'Non-Instruction'!G19)</f>
        <v>2493</v>
      </c>
      <c r="H74" s="6" t="str">
        <f>IF(ISBLANK('Non-Instruction'!H19), "", 'Non-Instruction'!H19)</f>
        <v>Couns. Rm.6</v>
      </c>
      <c r="I74" s="6" t="str">
        <f>IF(ISBLANK('Non-Instruction'!I19), "", 'Non-Instruction'!I19)</f>
        <v/>
      </c>
      <c r="J74" s="6" t="str">
        <f>IF(ISBLANK('Non-Instruction'!J19), "", 'Non-Instruction'!J19)</f>
        <v/>
      </c>
      <c r="K74" s="6" t="str">
        <f>IF(ISBLANK('Non-Instruction'!K19), "", 'Non-Instruction'!K19)</f>
        <v/>
      </c>
      <c r="L74" s="6" t="str">
        <f>IF(ISBLANK('Non-Instruction'!L19), "", 'Non-Instruction'!L19)</f>
        <v/>
      </c>
    </row>
    <row r="75" spans="1:12" x14ac:dyDescent="0.25">
      <c r="A75" s="6" t="str">
        <f>IF(ISBLANK(Instruction!A44), "", Instruction!A44)</f>
        <v>Instruction</v>
      </c>
      <c r="B75" s="6" t="str">
        <f>IF(ISBLANK(Instruction!B44), "", Instruction!B44)</f>
        <v>SCHOOL OF ART AND DESIGN</v>
      </c>
      <c r="C75" s="6" t="str">
        <f>IF(ISBLANK(Instruction!C44), "", Instruction!C44)</f>
        <v>Robert Cornejo, Division Chair</v>
      </c>
      <c r="D75" s="3" t="str">
        <f>IF(ISBLANK(Instruction!D44), "", Instruction!D44)</f>
        <v>Theater</v>
      </c>
      <c r="E75" s="9" t="str">
        <f>IF(ISBLANK(Instruction!E44), "", Instruction!E44)</f>
        <v>William Clay</v>
      </c>
      <c r="F75" s="6" t="str">
        <f>IF(ISBLANK(Instruction!F44), "", Instruction!F44)</f>
        <v>William.Clay@westvalley.edu</v>
      </c>
      <c r="G75" s="6">
        <f>IF(ISBLANK(Instruction!G44), "", Instruction!G44)</f>
        <v>2470</v>
      </c>
      <c r="H75" s="6" t="str">
        <f>IF(ISBLANK(Instruction!H44), "", Instruction!H44)</f>
        <v>MU-1D</v>
      </c>
      <c r="I75" s="6" t="str">
        <f>IF(ISBLANK(Instruction!I44), "", Instruction!I44)</f>
        <v/>
      </c>
      <c r="J75" s="6" t="str">
        <f>IF(ISBLANK(Instruction!J44), "", Instruction!J44)</f>
        <v/>
      </c>
      <c r="K75" s="6" t="str">
        <f>IF(ISBLANK(Instruction!K44), "", Instruction!K44)</f>
        <v/>
      </c>
      <c r="L75" s="6" t="str">
        <f>IF(ISBLANK(Instruction!L44), "", Instruction!L44)</f>
        <v/>
      </c>
    </row>
    <row r="76" spans="1:12" x14ac:dyDescent="0.25">
      <c r="A76" s="6" t="str">
        <f>IF(ISBLANK('Non-Instruction'!A20), "", 'Non-Instruction'!A20)</f>
        <v>Non-Instructional</v>
      </c>
      <c r="B76" s="6" t="str">
        <f>IF(ISBLANK('Non-Instruction'!B20), "", 'Non-Instruction'!B20)</f>
        <v>Student Services</v>
      </c>
      <c r="C76" s="6" t="str">
        <f>IF(ISBLANK('Non-Instruction'!C20), "", 'Non-Instruction'!C20)</f>
        <v>Matais Pouncil, Dean</v>
      </c>
      <c r="D76" s="3" t="str">
        <f>IF(ISBLANK('Non-Instruction'!D20), "", 'Non-Instruction'!D20)</f>
        <v>Transfer Center</v>
      </c>
      <c r="E76" s="9" t="str">
        <f>IF(ISBLANK('Non-Instruction'!E20), "", 'Non-Instruction'!E20)</f>
        <v>Melissa Salcido</v>
      </c>
      <c r="F76" s="6" t="str">
        <f>IF(ISBLANK('Non-Instruction'!F20), "", 'Non-Instruction'!F20)</f>
        <v>Melissa.Salcido@westvalley.edu</v>
      </c>
      <c r="G76" s="6">
        <f>IF(ISBLANK('Non-Instruction'!G20), "", 'Non-Instruction'!G20)</f>
        <v>2102</v>
      </c>
      <c r="H76" s="6" t="str">
        <f>IF(ISBLANK('Non-Instruction'!H20), "", 'Non-Instruction'!H20)</f>
        <v>Couns. Rm.27a</v>
      </c>
      <c r="I76" s="6" t="str">
        <f>IF(ISBLANK('Non-Instruction'!I20), "", 'Non-Instruction'!I20)</f>
        <v/>
      </c>
      <c r="J76" s="6" t="str">
        <f>IF(ISBLANK('Non-Instruction'!J20), "", 'Non-Instruction'!J20)</f>
        <v/>
      </c>
      <c r="K76" s="6" t="str">
        <f>IF(ISBLANK('Non-Instruction'!K20), "", 'Non-Instruction'!K20)</f>
        <v/>
      </c>
      <c r="L76" s="6" t="str">
        <f>IF(ISBLANK('Non-Instruction'!L20), "", 'Non-Instruction'!L20)</f>
        <v/>
      </c>
    </row>
    <row r="77" spans="1:12" x14ac:dyDescent="0.25">
      <c r="A77" s="6" t="str">
        <f>IF(ISBLANK('Non-Instruction'!A21), "", 'Non-Instruction'!A21)</f>
        <v>Non-Instructional</v>
      </c>
      <c r="B77" s="6" t="str">
        <f>IF(ISBLANK('Non-Instruction'!B21), "", 'Non-Instruction'!B21)</f>
        <v>Student Services</v>
      </c>
      <c r="C77" s="6" t="str">
        <f>IF(ISBLANK('Non-Instruction'!C21), "", 'Non-Instruction'!C21)</f>
        <v>Victoria Hindes, VP</v>
      </c>
      <c r="D77" s="3" t="str">
        <f>IF(ISBLANK('Non-Instruction'!D21), "", 'Non-Instruction'!D21)</f>
        <v>TRIO</v>
      </c>
      <c r="E77" s="9" t="str">
        <f>IF(ISBLANK('Non-Instruction'!E21), "", 'Non-Instruction'!E21)</f>
        <v>Geneva Leighton</v>
      </c>
      <c r="F77" s="6" t="str">
        <f>IF(ISBLANK('Non-Instruction'!F21), "", 'Non-Instruction'!F21)</f>
        <v>Geneva.Leighton@westvalley.edu</v>
      </c>
      <c r="G77" s="6">
        <f>IF(ISBLANK('Non-Instruction'!G21), "", 'Non-Instruction'!G21)</f>
        <v>2604</v>
      </c>
      <c r="H77" s="6" t="str">
        <f>IF(ISBLANK('Non-Instruction'!H21), "", 'Non-Instruction'!H21)</f>
        <v>Campus Center</v>
      </c>
      <c r="I77" s="6" t="str">
        <f>IF(ISBLANK('Non-Instruction'!I21), "", 'Non-Instruction'!I21)</f>
        <v/>
      </c>
      <c r="J77" s="6" t="str">
        <f>IF(ISBLANK('Non-Instruction'!J21), "", 'Non-Instruction'!J21)</f>
        <v/>
      </c>
      <c r="K77" s="6" t="str">
        <f>IF(ISBLANK('Non-Instruction'!K21), "", 'Non-Instruction'!K21)</f>
        <v/>
      </c>
      <c r="L77" s="6" t="str">
        <f>IF(ISBLANK('Non-Instruction'!L21), "", 'Non-Instruction'!L21)</f>
        <v/>
      </c>
    </row>
    <row r="78" spans="1:12" x14ac:dyDescent="0.25">
      <c r="A78" s="6" t="str">
        <f>IF(ISBLANK('Non-Instruction'!A22), "", 'Non-Instruction'!A22)</f>
        <v>Non-Instructional</v>
      </c>
      <c r="B78" s="6" t="str">
        <f>IF(ISBLANK('Non-Instruction'!B22), "", 'Non-Instruction'!B22)</f>
        <v>Office of Instruction</v>
      </c>
      <c r="C78" s="6" t="str">
        <f>IF(ISBLANK('Non-Instruction'!C22), "", 'Non-Instruction'!C22)</f>
        <v>Stephanie Kashima, Dean</v>
      </c>
      <c r="D78" s="3" t="str">
        <f>IF(ISBLANK('Non-Instruction'!D22), "", 'Non-Instruction'!D22)</f>
        <v>Tutorial Services</v>
      </c>
      <c r="E78" s="9" t="str">
        <f>IF(ISBLANK('Non-Instruction'!E22), "", 'Non-Instruction'!E22)</f>
        <v>Jennifer Wagner</v>
      </c>
      <c r="F78" s="6" t="str">
        <f>IF(ISBLANK('Non-Instruction'!F22), "", 'Non-Instruction'!F22)</f>
        <v>Jennifer.Wagner@westvalley.edu</v>
      </c>
      <c r="G78" s="6" t="str">
        <f>IF(ISBLANK('Non-Instruction'!G22), "", 'Non-Instruction'!G22)</f>
        <v/>
      </c>
      <c r="H78" s="6" t="str">
        <f>IF(ISBLANK('Non-Instruction'!H22), "", 'Non-Instruction'!H22)</f>
        <v>Tutorial</v>
      </c>
      <c r="I78" s="6" t="str">
        <f>IF(ISBLANK('Non-Instruction'!I22), "", 'Non-Instruction'!I22)</f>
        <v/>
      </c>
      <c r="J78" s="6" t="str">
        <f>IF(ISBLANK('Non-Instruction'!J22), "", 'Non-Instruction'!J22)</f>
        <v/>
      </c>
      <c r="K78" s="6" t="str">
        <f>IF(ISBLANK('Non-Instruction'!K22), "", 'Non-Instruction'!K22)</f>
        <v/>
      </c>
      <c r="L78" s="6" t="str">
        <f>IF(ISBLANK('Non-Instruction'!L22), "", 'Non-Instruction'!L22)</f>
        <v/>
      </c>
    </row>
    <row r="79" spans="1:12" x14ac:dyDescent="0.25">
      <c r="A79" s="6" t="str">
        <f>IF(ISBLANK('Non-Instruction'!A23), "", 'Non-Instruction'!A23)</f>
        <v>Non-Instructional</v>
      </c>
      <c r="B79" s="6" t="str">
        <f>IF(ISBLANK('Non-Instruction'!B23), "", 'Non-Instruction'!B23)</f>
        <v>Student Services</v>
      </c>
      <c r="C79" s="6" t="str">
        <f>IF(ISBLANK('Non-Instruction'!C23), "", 'Non-Instruction'!C23)</f>
        <v>Victoria Hindes, VP</v>
      </c>
      <c r="D79" s="3" t="str">
        <f>IF(ISBLANK('Non-Instruction'!D23), "", 'Non-Instruction'!D23)</f>
        <v>Veteran's Resource Center</v>
      </c>
      <c r="E79" s="9" t="str">
        <f>IF(ISBLANK('Non-Instruction'!E23), "", 'Non-Instruction'!E23)</f>
        <v>Bernadette Walker</v>
      </c>
      <c r="F79" s="6" t="str">
        <f>IF(ISBLANK('Non-Instruction'!F23), "", 'Non-Instruction'!F23)</f>
        <v>Bernadette.Walker@westvalley.edu</v>
      </c>
      <c r="G79" s="6">
        <f>IF(ISBLANK('Non-Instruction'!G23), "", 'Non-Instruction'!G23)</f>
        <v>4030</v>
      </c>
      <c r="H79" s="6" t="str">
        <f>IF(ISBLANK('Non-Instruction'!H23), "", 'Non-Instruction'!H23)</f>
        <v>Campus Center</v>
      </c>
      <c r="I79" s="6" t="str">
        <f>IF(ISBLANK('Non-Instruction'!I23), "", 'Non-Instruction'!I23)</f>
        <v/>
      </c>
      <c r="J79" s="6" t="str">
        <f>IF(ISBLANK('Non-Instruction'!J23), "", 'Non-Instruction'!J23)</f>
        <v/>
      </c>
      <c r="K79" s="6" t="str">
        <f>IF(ISBLANK('Non-Instruction'!K23), "", 'Non-Instruction'!K23)</f>
        <v/>
      </c>
      <c r="L79" s="6" t="str">
        <f>IF(ISBLANK('Non-Instruction'!L23), "", 'Non-Instruction'!L23)</f>
        <v/>
      </c>
    </row>
    <row r="80" spans="1:12" x14ac:dyDescent="0.25">
      <c r="A80" s="6" t="str">
        <f>IF(ISBLANK(Instruction!A45), "", Instruction!A45)</f>
        <v>Instruction</v>
      </c>
      <c r="B80" s="6" t="str">
        <f>IF(ISBLANK(Instruction!B45), "", Instruction!B45)</f>
        <v>LANGUAGE ARTS</v>
      </c>
      <c r="C80" s="6" t="str">
        <f>IF(ISBLANK(Instruction!C45), "", Instruction!C45)</f>
        <v>Leigh Burrill, Division Chair</v>
      </c>
      <c r="D80" s="3" t="str">
        <f>IF(ISBLANK(Instruction!D45), "", Instruction!D45)</f>
        <v>Woman and Gender Studies</v>
      </c>
      <c r="E80" s="9" t="str">
        <f>IF(ISBLANK(Instruction!E45), "", Instruction!E45)</f>
        <v>Leigh Burrill</v>
      </c>
      <c r="F80" s="6" t="str">
        <f>IF(ISBLANK(Instruction!F45), "", Instruction!F45)</f>
        <v>Leigh.Burrill@westvalley.edu</v>
      </c>
      <c r="G80" s="6">
        <f>IF(ISBLANK(Instruction!G45), "", Instruction!G45)</f>
        <v>4054</v>
      </c>
      <c r="H80" s="6" t="str">
        <f>IF(ISBLANK(Instruction!H45), "", Instruction!H45)</f>
        <v>LA/SS 4 A</v>
      </c>
      <c r="I80" s="6" t="str">
        <f>IF(ISBLANK(Instruction!I45), "", Instruction!I45)</f>
        <v/>
      </c>
      <c r="J80" s="6" t="str">
        <f>IF(ISBLANK(Instruction!J45), "", Instruction!J45)</f>
        <v/>
      </c>
      <c r="K80" s="6" t="str">
        <f>IF(ISBLANK(Instruction!K45), "", Instruction!K45)</f>
        <v/>
      </c>
      <c r="L80" s="6" t="str">
        <f>IF(ISBLANK(Instruction!L45), "", Instruction!L45)</f>
        <v/>
      </c>
    </row>
    <row r="81" spans="1:12" x14ac:dyDescent="0.25">
      <c r="A81" s="6" t="str">
        <f>IF(ISBLANK('Non-Instruction'!A24), "", 'Non-Instruction'!A24)</f>
        <v>Non-Instructional</v>
      </c>
      <c r="B81" s="6" t="str">
        <f>IF(ISBLANK('Non-Instruction'!B24), "", 'Non-Instruction'!B24)</f>
        <v>Career Education and Workforce Development</v>
      </c>
      <c r="C81" s="6" t="str">
        <f>IF(ISBLANK('Non-Instruction'!C24), "", 'Non-Instruction'!C24)</f>
        <v>Brad Weisberg, Dean</v>
      </c>
      <c r="D81" s="3" t="str">
        <f>IF(ISBLANK('Non-Instruction'!D24), "", 'Non-Instruction'!D24)</f>
        <v>Work Experience</v>
      </c>
      <c r="E81" s="9" t="str">
        <f>IF(ISBLANK('Non-Instruction'!E24), "", 'Non-Instruction'!E24)</f>
        <v>Brad Weisberg</v>
      </c>
      <c r="F81" s="6" t="str">
        <f>IF(ISBLANK('Non-Instruction'!F24), "", 'Non-Instruction'!F24)</f>
        <v>Brad.Weisberg@westvalley.edu</v>
      </c>
      <c r="G81" s="6" t="str">
        <f>IF(ISBLANK('Non-Instruction'!G24), "", 'Non-Instruction'!G24)</f>
        <v/>
      </c>
      <c r="H81" s="6" t="str">
        <f>IF(ISBLANK('Non-Instruction'!H24), "", 'Non-Instruction'!H24)</f>
        <v/>
      </c>
      <c r="I81" s="6" t="str">
        <f>IF(ISBLANK('Non-Instruction'!I24), "", 'Non-Instruction'!I24)</f>
        <v/>
      </c>
      <c r="J81" s="6" t="str">
        <f>IF(ISBLANK('Non-Instruction'!J24), "", 'Non-Instruction'!J24)</f>
        <v/>
      </c>
      <c r="K81" s="6" t="str">
        <f>IF(ISBLANK('Non-Instruction'!K24), "", 'Non-Instruction'!K24)</f>
        <v/>
      </c>
      <c r="L81" s="6" t="str">
        <f>IF(ISBLANK('Non-Instruction'!L24), "", 'Non-Instruction'!L24)</f>
        <v/>
      </c>
    </row>
    <row r="82" spans="1:12" x14ac:dyDescent="0.25">
      <c r="A82" s="6" t="str">
        <f>IF(ISBLANK(Instruction!A46), "", Instruction!A46)</f>
        <v>Instruction</v>
      </c>
      <c r="B82" s="6" t="str">
        <f>IF(ISBLANK(Instruction!B46), "", Instruction!B46)</f>
        <v>LANGUAGE ARTS</v>
      </c>
      <c r="C82" s="6" t="str">
        <f>IF(ISBLANK(Instruction!C46), "", Instruction!C46)</f>
        <v>Leigh Burrill, Division Chair</v>
      </c>
      <c r="D82" s="3" t="str">
        <f>IF(ISBLANK(Instruction!D46), "", Instruction!D46)</f>
        <v>World Languages</v>
      </c>
      <c r="E82" s="9" t="str">
        <f>IF(ISBLANK(Instruction!E46), "", Instruction!E46)</f>
        <v>Anna Brichko</v>
      </c>
      <c r="F82" s="6" t="str">
        <f>IF(ISBLANK(Instruction!F46), "", Instruction!F46)</f>
        <v>Anna.Brichko@westvalley.edu</v>
      </c>
      <c r="G82" s="6">
        <f>IF(ISBLANK(Instruction!G46), "", Instruction!G46)</f>
        <v>2489</v>
      </c>
      <c r="H82" s="6" t="str">
        <f>IF(ISBLANK(Instruction!H46), "", Instruction!H46)</f>
        <v>LA/SS 3 J</v>
      </c>
      <c r="I82" s="6" t="str">
        <f>IF(ISBLANK(Instruction!I46), "", Instruction!I46)</f>
        <v/>
      </c>
      <c r="J82" s="6" t="str">
        <f>IF(ISBLANK(Instruction!J46), "", Instruction!J46)</f>
        <v/>
      </c>
      <c r="K82" s="6" t="str">
        <f>IF(ISBLANK(Instruction!K46), "", Instruction!K46)</f>
        <v/>
      </c>
      <c r="L82" s="6" t="str">
        <f>IF(ISBLANK(Instruction!L46), "", Instruction!L46)</f>
        <v/>
      </c>
    </row>
    <row r="84" spans="1:12" x14ac:dyDescent="0.25">
      <c r="A84" s="31"/>
      <c r="B84" s="41"/>
    </row>
  </sheetData>
  <autoFilter ref="A2:L2">
    <sortState ref="A3:L84">
      <sortCondition ref="D2"/>
    </sortState>
  </autoFilter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7"/>
  <sheetViews>
    <sheetView zoomScale="85" zoomScaleNormal="85" workbookViewId="0">
      <selection activeCell="A2" sqref="A2"/>
    </sheetView>
  </sheetViews>
  <sheetFormatPr defaultColWidth="8.7109375" defaultRowHeight="15" x14ac:dyDescent="0.25"/>
  <cols>
    <col min="1" max="1" width="11.28515625" style="21" bestFit="1" customWidth="1"/>
    <col min="2" max="2" width="32.42578125" style="21" bestFit="1" customWidth="1"/>
    <col min="3" max="3" width="32.7109375" style="22" customWidth="1"/>
    <col min="4" max="4" width="25.85546875" style="21" bestFit="1" customWidth="1"/>
    <col min="5" max="5" width="22.5703125" style="35" bestFit="1" customWidth="1"/>
    <col min="6" max="6" width="35.5703125" style="15" bestFit="1" customWidth="1"/>
    <col min="7" max="7" width="5.7109375" style="21" bestFit="1" customWidth="1"/>
    <col min="8" max="8" width="13" style="21" bestFit="1" customWidth="1"/>
    <col min="9" max="9" width="24.42578125" style="21" bestFit="1" customWidth="1"/>
    <col min="10" max="11" width="14.42578125" style="21" customWidth="1"/>
    <col min="12" max="12" width="16.5703125" style="21" bestFit="1" customWidth="1"/>
    <col min="13" max="16384" width="8.7109375" style="21"/>
  </cols>
  <sheetData>
    <row r="1" spans="1:15" ht="14.45" x14ac:dyDescent="0.35">
      <c r="A1" s="23" t="s">
        <v>49</v>
      </c>
      <c r="B1" s="23" t="s">
        <v>0</v>
      </c>
      <c r="C1" s="24" t="s">
        <v>265</v>
      </c>
      <c r="D1" s="23" t="s">
        <v>264</v>
      </c>
      <c r="E1" s="23" t="s">
        <v>266</v>
      </c>
      <c r="F1" s="25" t="s">
        <v>1</v>
      </c>
      <c r="G1" s="23" t="s">
        <v>2</v>
      </c>
      <c r="H1" s="23" t="s">
        <v>3</v>
      </c>
      <c r="I1" s="23" t="s">
        <v>98</v>
      </c>
      <c r="J1" s="23" t="s">
        <v>1</v>
      </c>
      <c r="K1" s="23" t="s">
        <v>2</v>
      </c>
      <c r="L1" s="23" t="s">
        <v>3</v>
      </c>
      <c r="N1" s="31"/>
      <c r="O1" s="31"/>
    </row>
    <row r="2" spans="1:15" ht="14.45" x14ac:dyDescent="0.35">
      <c r="A2" s="21" t="s">
        <v>114</v>
      </c>
      <c r="B2" s="22" t="s">
        <v>151</v>
      </c>
      <c r="C2" s="22" t="str">
        <f>Administrators!$C$4</f>
        <v>Jim Henderson, Division Chair</v>
      </c>
      <c r="D2" s="22" t="s">
        <v>172</v>
      </c>
      <c r="E2" s="17" t="s">
        <v>173</v>
      </c>
      <c r="F2" s="15" t="s">
        <v>174</v>
      </c>
      <c r="G2" s="32">
        <v>2427</v>
      </c>
      <c r="H2" s="22" t="s">
        <v>175</v>
      </c>
    </row>
    <row r="3" spans="1:15" ht="14.45" x14ac:dyDescent="0.35">
      <c r="A3" s="21" t="s">
        <v>114</v>
      </c>
      <c r="B3" s="22" t="s">
        <v>151</v>
      </c>
      <c r="C3" s="22" t="str">
        <f>Administrators!$C$4</f>
        <v>Jim Henderson, Division Chair</v>
      </c>
      <c r="D3" s="22" t="s">
        <v>176</v>
      </c>
      <c r="E3" s="17" t="s">
        <v>177</v>
      </c>
      <c r="F3" s="15" t="s">
        <v>178</v>
      </c>
      <c r="G3" s="32">
        <v>2180</v>
      </c>
      <c r="H3" s="22" t="s">
        <v>179</v>
      </c>
    </row>
    <row r="4" spans="1:15" ht="29.1" x14ac:dyDescent="0.35">
      <c r="A4" s="21" t="s">
        <v>114</v>
      </c>
      <c r="B4" s="22" t="s">
        <v>223</v>
      </c>
      <c r="C4" s="33" t="str">
        <f>CONCATENATE(Administrators!$C$9, " and ", Administrators!$C$8)</f>
        <v>Janis Kea, Division Co-Chair and Nichola Gutierrez, Division Co-Chair</v>
      </c>
      <c r="D4" s="33" t="s">
        <v>224</v>
      </c>
      <c r="E4" s="17" t="s">
        <v>225</v>
      </c>
      <c r="F4" s="16" t="s">
        <v>226</v>
      </c>
      <c r="G4" s="34">
        <v>2554</v>
      </c>
      <c r="H4" s="33" t="s">
        <v>227</v>
      </c>
      <c r="I4" s="35"/>
      <c r="J4" s="35"/>
      <c r="K4" s="35"/>
      <c r="L4" s="35"/>
      <c r="M4" s="35"/>
      <c r="N4" s="35"/>
      <c r="O4" s="35"/>
    </row>
    <row r="5" spans="1:15" ht="29.1" x14ac:dyDescent="0.35">
      <c r="A5" s="21" t="s">
        <v>114</v>
      </c>
      <c r="B5" s="22" t="s">
        <v>186</v>
      </c>
      <c r="C5" s="22" t="str">
        <f>CONCATENATE(Administrators!$C$2," and ", Administrators!$C$3)</f>
        <v>Diane Hurd, Division Chair and Robert Cornejo, Division Chair</v>
      </c>
      <c r="D5" s="33" t="s">
        <v>205</v>
      </c>
      <c r="E5" s="17" t="s">
        <v>206</v>
      </c>
      <c r="F5" s="16" t="s">
        <v>207</v>
      </c>
      <c r="G5" s="34">
        <v>4097</v>
      </c>
      <c r="H5" s="33" t="s">
        <v>167</v>
      </c>
      <c r="I5" s="35"/>
      <c r="J5" s="35"/>
      <c r="K5" s="35"/>
      <c r="L5" s="35"/>
      <c r="M5" s="35"/>
      <c r="N5" s="35"/>
      <c r="O5" s="35"/>
    </row>
    <row r="6" spans="1:15" ht="14.45" x14ac:dyDescent="0.35">
      <c r="A6" s="21" t="s">
        <v>114</v>
      </c>
      <c r="B6" s="22" t="s">
        <v>186</v>
      </c>
      <c r="C6" s="22" t="str">
        <f>Administrators!$C$3</f>
        <v>Robert Cornejo, Division Chair</v>
      </c>
      <c r="D6" s="22" t="s">
        <v>194</v>
      </c>
      <c r="E6" s="17" t="s">
        <v>195</v>
      </c>
      <c r="F6" s="15" t="s">
        <v>122</v>
      </c>
      <c r="G6" s="32">
        <v>2472</v>
      </c>
      <c r="H6" s="22" t="s">
        <v>196</v>
      </c>
    </row>
    <row r="7" spans="1:15" ht="14.45" x14ac:dyDescent="0.35">
      <c r="A7" s="21" t="s">
        <v>114</v>
      </c>
      <c r="B7" s="22" t="s">
        <v>120</v>
      </c>
      <c r="C7" s="22" t="str">
        <f>Administrators!$C$6</f>
        <v>Diane Rudy, Division Chair</v>
      </c>
      <c r="D7" s="22" t="s">
        <v>322</v>
      </c>
      <c r="E7" s="17" t="s">
        <v>121</v>
      </c>
      <c r="F7" s="40" t="s">
        <v>157</v>
      </c>
      <c r="G7" s="32">
        <v>2522</v>
      </c>
      <c r="H7" s="22" t="s">
        <v>123</v>
      </c>
    </row>
    <row r="8" spans="1:15" ht="14.45" x14ac:dyDescent="0.35">
      <c r="A8" s="21" t="s">
        <v>114</v>
      </c>
      <c r="B8" s="22" t="s">
        <v>212</v>
      </c>
      <c r="C8" s="33" t="str">
        <f>Administrators!$C$7</f>
        <v>Roberta Berlani, Division Chair</v>
      </c>
      <c r="D8" s="33" t="s">
        <v>217</v>
      </c>
      <c r="E8" s="17" t="s">
        <v>319</v>
      </c>
      <c r="F8" s="40" t="s">
        <v>320</v>
      </c>
      <c r="G8" s="34"/>
      <c r="H8" s="33"/>
      <c r="I8" s="35"/>
      <c r="J8" s="35"/>
      <c r="K8" s="35"/>
      <c r="L8" s="35"/>
      <c r="M8" s="35"/>
      <c r="N8" s="35"/>
      <c r="O8" s="35"/>
    </row>
    <row r="9" spans="1:15" x14ac:dyDescent="0.25">
      <c r="A9" s="21" t="s">
        <v>114</v>
      </c>
      <c r="B9" s="22" t="s">
        <v>151</v>
      </c>
      <c r="C9" s="22" t="str">
        <f>Administrators!$C$4</f>
        <v>Jim Henderson, Division Chair</v>
      </c>
      <c r="D9" s="22" t="s">
        <v>156</v>
      </c>
      <c r="E9" s="17" t="s">
        <v>323</v>
      </c>
      <c r="F9" t="s">
        <v>324</v>
      </c>
      <c r="G9" s="32">
        <v>2436</v>
      </c>
      <c r="H9" s="22" t="s">
        <v>325</v>
      </c>
    </row>
    <row r="10" spans="1:15" ht="14.45" x14ac:dyDescent="0.35">
      <c r="A10" s="21" t="s">
        <v>114</v>
      </c>
      <c r="B10" s="22" t="s">
        <v>151</v>
      </c>
      <c r="C10" s="22" t="str">
        <f>Administrators!$C$4</f>
        <v>Jim Henderson, Division Chair</v>
      </c>
      <c r="D10" s="22" t="s">
        <v>158</v>
      </c>
      <c r="E10" s="17" t="s">
        <v>159</v>
      </c>
      <c r="F10" s="15" t="s">
        <v>160</v>
      </c>
      <c r="G10" s="32">
        <v>2414</v>
      </c>
      <c r="H10" s="22" t="s">
        <v>161</v>
      </c>
    </row>
    <row r="11" spans="1:15" ht="14.45" x14ac:dyDescent="0.35">
      <c r="A11" s="21" t="s">
        <v>114</v>
      </c>
      <c r="B11" s="22" t="s">
        <v>212</v>
      </c>
      <c r="C11" s="33" t="str">
        <f>Administrators!$C$7</f>
        <v>Roberta Berlani, Division Chair</v>
      </c>
      <c r="D11" s="33" t="s">
        <v>213</v>
      </c>
      <c r="E11" s="17" t="s">
        <v>214</v>
      </c>
      <c r="F11" s="16" t="s">
        <v>215</v>
      </c>
      <c r="G11" s="34">
        <v>4017</v>
      </c>
      <c r="H11" s="33" t="s">
        <v>216</v>
      </c>
      <c r="I11" s="35"/>
      <c r="J11" s="35"/>
      <c r="K11" s="35"/>
      <c r="L11" s="35"/>
      <c r="M11" s="35"/>
      <c r="N11" s="35"/>
      <c r="O11" s="35"/>
    </row>
    <row r="12" spans="1:15" ht="14.45" x14ac:dyDescent="0.35">
      <c r="A12" s="21" t="s">
        <v>114</v>
      </c>
      <c r="B12" s="22" t="s">
        <v>151</v>
      </c>
      <c r="C12" s="22" t="str">
        <f>Administrators!$C$4</f>
        <v>Jim Henderson, Division Chair</v>
      </c>
      <c r="D12" s="22" t="s">
        <v>162</v>
      </c>
      <c r="E12" s="17" t="s">
        <v>163</v>
      </c>
      <c r="F12" s="15" t="s">
        <v>164</v>
      </c>
      <c r="G12" s="32">
        <v>4601</v>
      </c>
      <c r="H12" s="22" t="s">
        <v>165</v>
      </c>
    </row>
    <row r="13" spans="1:15" ht="14.45" x14ac:dyDescent="0.35">
      <c r="A13" s="21" t="s">
        <v>114</v>
      </c>
      <c r="B13" s="22" t="s">
        <v>151</v>
      </c>
      <c r="C13" s="22" t="str">
        <f>Administrators!$C$4</f>
        <v>Jim Henderson, Division Chair</v>
      </c>
      <c r="D13" s="22" t="s">
        <v>152</v>
      </c>
      <c r="E13" s="17" t="s">
        <v>153</v>
      </c>
      <c r="F13" s="15" t="s">
        <v>154</v>
      </c>
      <c r="G13" s="32">
        <v>2428</v>
      </c>
      <c r="H13" s="22" t="s">
        <v>155</v>
      </c>
    </row>
    <row r="14" spans="1:15" ht="14.45" x14ac:dyDescent="0.35">
      <c r="A14" s="21" t="s">
        <v>114</v>
      </c>
      <c r="B14" s="22" t="s">
        <v>128</v>
      </c>
      <c r="C14" s="22" t="str">
        <f>Administrators!$C$5</f>
        <v>Leigh Burrill, Division Chair</v>
      </c>
      <c r="D14" s="22" t="s">
        <v>137</v>
      </c>
      <c r="E14" s="17" t="s">
        <v>138</v>
      </c>
      <c r="F14" s="15" t="s">
        <v>139</v>
      </c>
      <c r="G14" s="32">
        <v>2629</v>
      </c>
      <c r="H14" s="22" t="s">
        <v>140</v>
      </c>
    </row>
    <row r="15" spans="1:15" x14ac:dyDescent="0.25">
      <c r="A15" s="21" t="s">
        <v>114</v>
      </c>
      <c r="B15" s="22" t="s">
        <v>115</v>
      </c>
      <c r="C15" s="22" t="str">
        <f>Administrators!$C$16</f>
        <v>Matais Pouncil, Dean</v>
      </c>
      <c r="D15" s="22" t="s">
        <v>116</v>
      </c>
      <c r="E15" s="17" t="s">
        <v>326</v>
      </c>
      <c r="F15" t="s">
        <v>327</v>
      </c>
      <c r="G15" s="32">
        <v>2411</v>
      </c>
      <c r="H15" s="22" t="s">
        <v>328</v>
      </c>
    </row>
    <row r="16" spans="1:15" ht="14.45" x14ac:dyDescent="0.35">
      <c r="A16" s="21" t="s">
        <v>114</v>
      </c>
      <c r="B16" s="22" t="s">
        <v>151</v>
      </c>
      <c r="C16" s="22" t="str">
        <f>Administrators!$C$4</f>
        <v>Jim Henderson, Division Chair</v>
      </c>
      <c r="D16" s="22" t="s">
        <v>168</v>
      </c>
      <c r="E16" s="17" t="s">
        <v>169</v>
      </c>
      <c r="F16" s="15" t="s">
        <v>170</v>
      </c>
      <c r="G16" s="32">
        <v>2559</v>
      </c>
      <c r="H16" s="22" t="s">
        <v>171</v>
      </c>
    </row>
    <row r="17" spans="1:15" ht="14.45" x14ac:dyDescent="0.35">
      <c r="A17" s="21" t="s">
        <v>114</v>
      </c>
      <c r="B17" s="22" t="s">
        <v>117</v>
      </c>
      <c r="C17" s="22" t="str">
        <f>Administrators!$C$16</f>
        <v>Matais Pouncil, Dean</v>
      </c>
      <c r="D17" s="22" t="s">
        <v>118</v>
      </c>
      <c r="E17" s="17" t="s">
        <v>33</v>
      </c>
      <c r="F17" s="15" t="s">
        <v>119</v>
      </c>
      <c r="G17" s="32">
        <v>2620</v>
      </c>
      <c r="H17" s="22" t="s">
        <v>109</v>
      </c>
    </row>
    <row r="18" spans="1:15" ht="14.45" x14ac:dyDescent="0.35">
      <c r="A18" s="21" t="s">
        <v>114</v>
      </c>
      <c r="B18" s="22" t="s">
        <v>186</v>
      </c>
      <c r="C18" s="22" t="str">
        <f>Administrators!$C$2</f>
        <v>Diane Hurd, Division Chair</v>
      </c>
      <c r="D18" s="22" t="s">
        <v>197</v>
      </c>
      <c r="E18" s="17" t="s">
        <v>201</v>
      </c>
      <c r="F18" s="15" t="s">
        <v>202</v>
      </c>
      <c r="G18" s="32">
        <v>2432</v>
      </c>
      <c r="H18" s="22"/>
      <c r="I18" s="33" t="s">
        <v>198</v>
      </c>
      <c r="J18" s="15" t="s">
        <v>199</v>
      </c>
      <c r="K18" s="32">
        <v>2435</v>
      </c>
      <c r="L18" s="32">
        <v>4.0999999999999996</v>
      </c>
    </row>
    <row r="19" spans="1:15" ht="29.1" x14ac:dyDescent="0.35">
      <c r="A19" s="21" t="s">
        <v>114</v>
      </c>
      <c r="B19" s="22" t="s">
        <v>223</v>
      </c>
      <c r="C19" s="33" t="str">
        <f>CONCATENATE(Administrators!$C$9, " and ", Administrators!$C$8)</f>
        <v>Janis Kea, Division Co-Chair and Nichola Gutierrez, Division Co-Chair</v>
      </c>
      <c r="D19" s="33" t="s">
        <v>232</v>
      </c>
      <c r="E19" s="17" t="s">
        <v>233</v>
      </c>
      <c r="F19" s="16" t="s">
        <v>234</v>
      </c>
      <c r="G19" s="34">
        <v>2538</v>
      </c>
      <c r="H19" s="33" t="s">
        <v>235</v>
      </c>
      <c r="I19" s="35"/>
      <c r="J19" s="35"/>
      <c r="K19" s="35"/>
      <c r="L19" s="35"/>
      <c r="M19" s="35"/>
      <c r="N19" s="35"/>
      <c r="O19" s="35"/>
    </row>
    <row r="20" spans="1:15" ht="14.45" x14ac:dyDescent="0.35">
      <c r="A20" s="21" t="s">
        <v>114</v>
      </c>
      <c r="B20" s="22" t="s">
        <v>151</v>
      </c>
      <c r="C20" s="22" t="str">
        <f>Administrators!$C$4</f>
        <v>Jim Henderson, Division Chair</v>
      </c>
      <c r="D20" s="22" t="s">
        <v>183</v>
      </c>
      <c r="E20" s="17" t="s">
        <v>184</v>
      </c>
      <c r="F20" s="15" t="s">
        <v>185</v>
      </c>
      <c r="G20" s="32">
        <v>4608</v>
      </c>
      <c r="H20" s="22" t="s">
        <v>167</v>
      </c>
    </row>
    <row r="21" spans="1:15" ht="14.45" x14ac:dyDescent="0.35">
      <c r="A21" s="21" t="s">
        <v>114</v>
      </c>
      <c r="B21" s="22" t="s">
        <v>128</v>
      </c>
      <c r="C21" s="22" t="str">
        <f>Administrators!$C$5</f>
        <v>Leigh Burrill, Division Chair</v>
      </c>
      <c r="D21" s="22" t="s">
        <v>144</v>
      </c>
      <c r="E21" s="17" t="s">
        <v>145</v>
      </c>
      <c r="F21" s="15" t="s">
        <v>146</v>
      </c>
      <c r="G21" s="32">
        <v>4010</v>
      </c>
      <c r="H21" s="22" t="s">
        <v>147</v>
      </c>
    </row>
    <row r="22" spans="1:15" ht="14.45" x14ac:dyDescent="0.35">
      <c r="A22" s="21" t="s">
        <v>114</v>
      </c>
      <c r="B22" s="22" t="s">
        <v>128</v>
      </c>
      <c r="C22" s="22" t="str">
        <f>Administrators!$C$5</f>
        <v>Leigh Burrill, Division Chair</v>
      </c>
      <c r="D22" s="22" t="s">
        <v>129</v>
      </c>
      <c r="E22" s="17" t="s">
        <v>130</v>
      </c>
      <c r="F22" s="15" t="s">
        <v>131</v>
      </c>
      <c r="G22" s="32">
        <v>2486</v>
      </c>
      <c r="H22" s="22" t="s">
        <v>132</v>
      </c>
    </row>
    <row r="23" spans="1:15" ht="14.45" x14ac:dyDescent="0.35">
      <c r="A23" s="21" t="s">
        <v>114</v>
      </c>
      <c r="B23" s="22" t="s">
        <v>186</v>
      </c>
      <c r="C23" s="22" t="str">
        <f>Administrators!$C$2</f>
        <v>Diane Hurd, Division Chair</v>
      </c>
      <c r="D23" s="33" t="s">
        <v>311</v>
      </c>
      <c r="E23" s="17" t="s">
        <v>308</v>
      </c>
      <c r="F23" s="40" t="s">
        <v>309</v>
      </c>
      <c r="G23" s="34"/>
      <c r="H23" s="33" t="s">
        <v>203</v>
      </c>
      <c r="I23" s="16" t="s">
        <v>204</v>
      </c>
      <c r="J23" s="16"/>
      <c r="K23" s="34"/>
      <c r="L23" s="33"/>
      <c r="M23" s="16"/>
      <c r="N23" s="35"/>
      <c r="O23" s="35"/>
    </row>
    <row r="24" spans="1:15" ht="14.45" x14ac:dyDescent="0.35">
      <c r="A24" s="21" t="s">
        <v>114</v>
      </c>
      <c r="B24" s="22" t="s">
        <v>186</v>
      </c>
      <c r="C24" s="22" t="str">
        <f>Administrators!$C$2</f>
        <v>Diane Hurd, Division Chair</v>
      </c>
      <c r="D24" s="33" t="s">
        <v>310</v>
      </c>
      <c r="E24" s="17" t="s">
        <v>203</v>
      </c>
      <c r="F24" s="16" t="s">
        <v>204</v>
      </c>
      <c r="G24" s="34">
        <v>2003</v>
      </c>
      <c r="H24" s="33" t="s">
        <v>308</v>
      </c>
      <c r="I24" s="40" t="s">
        <v>309</v>
      </c>
      <c r="J24" s="16"/>
      <c r="K24" s="34"/>
      <c r="L24" s="33"/>
      <c r="M24" s="16"/>
      <c r="N24" s="35"/>
      <c r="O24" s="35"/>
    </row>
    <row r="25" spans="1:15" ht="29.1" x14ac:dyDescent="0.35">
      <c r="A25" s="21" t="s">
        <v>114</v>
      </c>
      <c r="B25" s="22" t="s">
        <v>223</v>
      </c>
      <c r="C25" s="33" t="str">
        <f>CONCATENATE(Administrators!$C$9, " and ", Administrators!$C$8)</f>
        <v>Janis Kea, Division Co-Chair and Nichola Gutierrez, Division Co-Chair</v>
      </c>
      <c r="D25" s="33" t="s">
        <v>243</v>
      </c>
      <c r="E25" s="17" t="s">
        <v>244</v>
      </c>
      <c r="F25" s="16" t="s">
        <v>245</v>
      </c>
      <c r="G25" s="34">
        <v>2521</v>
      </c>
      <c r="H25" s="33" t="s">
        <v>246</v>
      </c>
      <c r="I25" s="35"/>
      <c r="J25" s="35"/>
      <c r="K25" s="35"/>
      <c r="L25" s="35"/>
      <c r="M25" s="35"/>
      <c r="N25" s="35"/>
      <c r="O25" s="35"/>
    </row>
    <row r="26" spans="1:15" ht="14.45" x14ac:dyDescent="0.35">
      <c r="A26" s="21" t="s">
        <v>114</v>
      </c>
      <c r="B26" s="22" t="s">
        <v>120</v>
      </c>
      <c r="C26" s="22" t="str">
        <f>Administrators!$C$6</f>
        <v>Diane Rudy, Division Chair</v>
      </c>
      <c r="D26" s="22" t="s">
        <v>124</v>
      </c>
      <c r="E26" s="17" t="s">
        <v>125</v>
      </c>
      <c r="F26" s="15" t="s">
        <v>126</v>
      </c>
      <c r="G26" s="32">
        <v>4019</v>
      </c>
      <c r="H26" s="22" t="s">
        <v>127</v>
      </c>
    </row>
    <row r="27" spans="1:15" ht="29.1" x14ac:dyDescent="0.35">
      <c r="A27" s="21" t="s">
        <v>114</v>
      </c>
      <c r="B27" s="22" t="s">
        <v>120</v>
      </c>
      <c r="C27" s="22" t="str">
        <f>Administrators!$C$6</f>
        <v>Diane Rudy, Division Chair</v>
      </c>
      <c r="D27" s="22" t="s">
        <v>316</v>
      </c>
      <c r="E27" s="17" t="s">
        <v>318</v>
      </c>
      <c r="F27" s="40" t="s">
        <v>317</v>
      </c>
      <c r="G27" s="32"/>
      <c r="H27" s="22"/>
    </row>
    <row r="28" spans="1:15" ht="29.1" x14ac:dyDescent="0.35">
      <c r="A28" s="21" t="s">
        <v>114</v>
      </c>
      <c r="B28" s="22" t="s">
        <v>223</v>
      </c>
      <c r="C28" s="33" t="str">
        <f>CONCATENATE(Administrators!$C$9, " and ", Administrators!$C$8)</f>
        <v>Janis Kea, Division Co-Chair and Nichola Gutierrez, Division Co-Chair</v>
      </c>
      <c r="D28" s="22" t="s">
        <v>258</v>
      </c>
      <c r="E28" s="17" t="s">
        <v>259</v>
      </c>
      <c r="F28" s="15" t="s">
        <v>260</v>
      </c>
      <c r="G28" s="32">
        <v>2556</v>
      </c>
      <c r="H28" s="22" t="s">
        <v>261</v>
      </c>
    </row>
    <row r="29" spans="1:15" ht="14.45" x14ac:dyDescent="0.35">
      <c r="A29" s="21" t="s">
        <v>114</v>
      </c>
      <c r="B29" s="22" t="s">
        <v>186</v>
      </c>
      <c r="C29" s="22" t="str">
        <f>Administrators!$C$2</f>
        <v>Diane Hurd, Division Chair</v>
      </c>
      <c r="D29" s="22" t="s">
        <v>191</v>
      </c>
      <c r="E29" s="17" t="s">
        <v>192</v>
      </c>
      <c r="F29" s="15" t="s">
        <v>193</v>
      </c>
      <c r="G29" s="32">
        <v>2049</v>
      </c>
      <c r="H29" s="22" t="s">
        <v>167</v>
      </c>
    </row>
    <row r="30" spans="1:15" ht="43.5" x14ac:dyDescent="0.35">
      <c r="A30" s="21" t="s">
        <v>114</v>
      </c>
      <c r="B30" s="22" t="s">
        <v>120</v>
      </c>
      <c r="C30" s="22" t="str">
        <f>Administrators!$C$6</f>
        <v>Diane Rudy, Division Chair</v>
      </c>
      <c r="D30" s="22" t="s">
        <v>321</v>
      </c>
      <c r="E30" s="17" t="s">
        <v>121</v>
      </c>
      <c r="F30" s="40" t="s">
        <v>157</v>
      </c>
      <c r="G30" s="32">
        <v>2522</v>
      </c>
      <c r="H30" s="22" t="s">
        <v>123</v>
      </c>
    </row>
    <row r="31" spans="1:15" s="35" customFormat="1" x14ac:dyDescent="0.25">
      <c r="A31" s="21" t="s">
        <v>114</v>
      </c>
      <c r="B31" s="22" t="s">
        <v>149</v>
      </c>
      <c r="C31" s="22" t="str">
        <f>'Non-Instruction'!$C$13</f>
        <v>Stephanie Kashima, Dean</v>
      </c>
      <c r="D31" s="22" t="s">
        <v>149</v>
      </c>
      <c r="E31" s="17" t="s">
        <v>332</v>
      </c>
      <c r="F31" t="s">
        <v>333</v>
      </c>
      <c r="G31" s="32">
        <v>4661</v>
      </c>
      <c r="H31" s="22" t="s">
        <v>150</v>
      </c>
      <c r="I31" s="21"/>
      <c r="J31" s="21"/>
      <c r="K31" s="21"/>
      <c r="L31" s="21"/>
      <c r="M31" s="21"/>
      <c r="N31" s="21"/>
      <c r="O31" s="21"/>
    </row>
    <row r="32" spans="1:15" s="35" customFormat="1" ht="14.45" x14ac:dyDescent="0.35">
      <c r="A32" s="21" t="s">
        <v>114</v>
      </c>
      <c r="B32" s="22" t="s">
        <v>212</v>
      </c>
      <c r="C32" s="33" t="str">
        <f>Administrators!$C$7</f>
        <v>Roberta Berlani, Division Chair</v>
      </c>
      <c r="D32" s="33" t="s">
        <v>218</v>
      </c>
      <c r="E32" s="17" t="s">
        <v>219</v>
      </c>
      <c r="F32" s="16" t="s">
        <v>220</v>
      </c>
      <c r="G32" s="34">
        <v>4675</v>
      </c>
      <c r="H32" s="33" t="s">
        <v>221</v>
      </c>
    </row>
    <row r="33" spans="1:15" s="35" customFormat="1" x14ac:dyDescent="0.25">
      <c r="A33" s="21" t="s">
        <v>114</v>
      </c>
      <c r="B33" s="22" t="s">
        <v>186</v>
      </c>
      <c r="C33" s="22" t="str">
        <f>Administrators!$C$3</f>
        <v>Robert Cornejo, Division Chair</v>
      </c>
      <c r="D33" s="22" t="s">
        <v>200</v>
      </c>
      <c r="E33" s="17" t="s">
        <v>336</v>
      </c>
      <c r="F33" t="s">
        <v>337</v>
      </c>
      <c r="G33" s="32">
        <v>2460</v>
      </c>
      <c r="H33" s="22" t="s">
        <v>338</v>
      </c>
      <c r="I33" s="21"/>
      <c r="J33" s="21"/>
      <c r="K33" s="21"/>
      <c r="L33" s="21"/>
      <c r="M33" s="21"/>
      <c r="N33" s="21"/>
      <c r="O33" s="21"/>
    </row>
    <row r="34" spans="1:15" s="35" customFormat="1" ht="29.1" x14ac:dyDescent="0.35">
      <c r="A34" s="21" t="s">
        <v>114</v>
      </c>
      <c r="B34" s="22" t="s">
        <v>120</v>
      </c>
      <c r="C34" s="22" t="str">
        <f>Administrators!$C$6</f>
        <v>Diane Rudy, Division Chair</v>
      </c>
      <c r="D34" s="22" t="s">
        <v>312</v>
      </c>
      <c r="E34" s="17" t="s">
        <v>121</v>
      </c>
      <c r="F34" s="40" t="s">
        <v>157</v>
      </c>
      <c r="G34" s="32">
        <v>2522</v>
      </c>
      <c r="H34" s="22" t="s">
        <v>123</v>
      </c>
      <c r="I34" s="21"/>
      <c r="J34" s="21"/>
      <c r="K34" s="21"/>
      <c r="L34" s="21"/>
      <c r="M34" s="21"/>
      <c r="N34" s="21"/>
      <c r="O34" s="21"/>
    </row>
    <row r="35" spans="1:15" s="35" customFormat="1" ht="14.45" x14ac:dyDescent="0.35">
      <c r="A35" s="21" t="s">
        <v>114</v>
      </c>
      <c r="B35" s="22" t="s">
        <v>151</v>
      </c>
      <c r="C35" s="22" t="str">
        <f>Administrators!$C$4</f>
        <v>Jim Henderson, Division Chair</v>
      </c>
      <c r="D35" s="22" t="s">
        <v>180</v>
      </c>
      <c r="E35" s="17" t="s">
        <v>181</v>
      </c>
      <c r="F35" s="15" t="s">
        <v>182</v>
      </c>
      <c r="G35" s="32">
        <v>2445</v>
      </c>
      <c r="H35" s="22" t="s">
        <v>167</v>
      </c>
      <c r="I35" s="21"/>
      <c r="J35" s="21"/>
      <c r="K35" s="21"/>
      <c r="L35" s="21"/>
      <c r="M35" s="21"/>
      <c r="N35" s="21"/>
      <c r="O35" s="21"/>
    </row>
    <row r="36" spans="1:15" s="35" customFormat="1" x14ac:dyDescent="0.25">
      <c r="A36" s="21" t="s">
        <v>114</v>
      </c>
      <c r="B36" s="22" t="s">
        <v>151</v>
      </c>
      <c r="C36" s="22" t="str">
        <f>Administrators!$C$4</f>
        <v>Jim Henderson, Division Chair</v>
      </c>
      <c r="D36" s="22" t="s">
        <v>166</v>
      </c>
      <c r="E36" s="17" t="s">
        <v>339</v>
      </c>
      <c r="F36" t="s">
        <v>340</v>
      </c>
      <c r="G36" s="32">
        <v>2622</v>
      </c>
      <c r="H36" s="22" t="s">
        <v>167</v>
      </c>
      <c r="I36" s="21"/>
      <c r="J36" s="21"/>
      <c r="K36" s="21"/>
      <c r="L36" s="21"/>
      <c r="M36" s="21"/>
      <c r="N36" s="21"/>
      <c r="O36" s="21"/>
    </row>
    <row r="37" spans="1:15" s="35" customFormat="1" ht="45" x14ac:dyDescent="0.25">
      <c r="A37" s="21" t="s">
        <v>114</v>
      </c>
      <c r="B37" s="22" t="s">
        <v>223</v>
      </c>
      <c r="C37" s="33" t="str">
        <f>CONCATENATE(Administrators!$C$9, " and ", Administrators!$C$8)</f>
        <v>Janis Kea, Division Co-Chair and Nichola Gutierrez, Division Co-Chair</v>
      </c>
      <c r="D37" s="33" t="s">
        <v>228</v>
      </c>
      <c r="E37" s="17" t="s">
        <v>229</v>
      </c>
      <c r="F37" s="16" t="s">
        <v>230</v>
      </c>
      <c r="G37" s="34">
        <v>2458</v>
      </c>
      <c r="H37" s="33" t="s">
        <v>231</v>
      </c>
    </row>
    <row r="38" spans="1:15" s="35" customFormat="1" x14ac:dyDescent="0.25">
      <c r="A38" s="21" t="s">
        <v>114</v>
      </c>
      <c r="B38" s="22" t="s">
        <v>186</v>
      </c>
      <c r="C38" s="22" t="str">
        <f>Administrators!$C$3</f>
        <v>Robert Cornejo, Division Chair</v>
      </c>
      <c r="D38" s="22" t="s">
        <v>187</v>
      </c>
      <c r="E38" s="17" t="s">
        <v>188</v>
      </c>
      <c r="F38" s="15" t="s">
        <v>189</v>
      </c>
      <c r="G38" s="32">
        <v>2547</v>
      </c>
      <c r="H38" s="22" t="s">
        <v>190</v>
      </c>
      <c r="I38" s="21"/>
      <c r="J38" s="21"/>
      <c r="K38" s="21"/>
      <c r="L38" s="21"/>
      <c r="M38" s="21"/>
      <c r="N38" s="21"/>
      <c r="O38" s="21"/>
    </row>
    <row r="39" spans="1:15" s="35" customFormat="1" x14ac:dyDescent="0.25">
      <c r="A39" s="21" t="s">
        <v>114</v>
      </c>
      <c r="B39" s="22" t="s">
        <v>212</v>
      </c>
      <c r="C39" s="33" t="str">
        <f>Administrators!$C$7</f>
        <v>Roberta Berlani, Division Chair</v>
      </c>
      <c r="D39" s="33" t="s">
        <v>222</v>
      </c>
      <c r="E39" s="17" t="s">
        <v>341</v>
      </c>
      <c r="F39" t="s">
        <v>342</v>
      </c>
      <c r="G39" s="34">
        <v>4018</v>
      </c>
      <c r="H39" s="33" t="s">
        <v>343</v>
      </c>
    </row>
    <row r="40" spans="1:15" s="35" customFormat="1" ht="45" x14ac:dyDescent="0.25">
      <c r="A40" s="21" t="s">
        <v>114</v>
      </c>
      <c r="B40" s="22" t="s">
        <v>223</v>
      </c>
      <c r="C40" s="33" t="str">
        <f>CONCATENATE(Administrators!$C$9, " and ", Administrators!$C$8)</f>
        <v>Janis Kea, Division Co-Chair and Nichola Gutierrez, Division Co-Chair</v>
      </c>
      <c r="D40" s="22" t="s">
        <v>254</v>
      </c>
      <c r="E40" s="17" t="s">
        <v>255</v>
      </c>
      <c r="F40" s="15" t="s">
        <v>256</v>
      </c>
      <c r="G40" s="32">
        <v>2557</v>
      </c>
      <c r="H40" s="22" t="s">
        <v>257</v>
      </c>
      <c r="I40" s="21"/>
      <c r="J40" s="21"/>
      <c r="K40" s="21"/>
      <c r="L40" s="21"/>
      <c r="M40" s="21"/>
      <c r="N40" s="21"/>
      <c r="O40" s="21"/>
    </row>
    <row r="41" spans="1:15" s="35" customFormat="1" ht="45" x14ac:dyDescent="0.25">
      <c r="A41" s="21" t="s">
        <v>114</v>
      </c>
      <c r="B41" s="22" t="s">
        <v>223</v>
      </c>
      <c r="C41" s="33" t="str">
        <f>CONCATENATE(Administrators!$C$9, " and ", Administrators!$C$8)</f>
        <v>Janis Kea, Division Co-Chair and Nichola Gutierrez, Division Co-Chair</v>
      </c>
      <c r="D41" s="33" t="s">
        <v>247</v>
      </c>
      <c r="E41" s="17" t="s">
        <v>248</v>
      </c>
      <c r="F41" s="16" t="s">
        <v>249</v>
      </c>
      <c r="G41" s="34">
        <v>2492</v>
      </c>
      <c r="H41" s="33" t="s">
        <v>250</v>
      </c>
      <c r="I41" s="33" t="s">
        <v>251</v>
      </c>
      <c r="J41" s="16" t="s">
        <v>252</v>
      </c>
      <c r="K41" s="34">
        <v>4029</v>
      </c>
      <c r="L41" s="33" t="s">
        <v>253</v>
      </c>
    </row>
    <row r="42" spans="1:15" s="35" customFormat="1" x14ac:dyDescent="0.25">
      <c r="A42" s="21" t="s">
        <v>114</v>
      </c>
      <c r="B42" s="22" t="s">
        <v>128</v>
      </c>
      <c r="C42" s="22" t="str">
        <f>Administrators!$C$5</f>
        <v>Leigh Burrill, Division Chair</v>
      </c>
      <c r="D42" s="22" t="s">
        <v>148</v>
      </c>
      <c r="E42" s="17" t="s">
        <v>81</v>
      </c>
      <c r="F42" t="s">
        <v>82</v>
      </c>
      <c r="G42" s="32">
        <v>4082</v>
      </c>
      <c r="H42" s="22" t="s">
        <v>344</v>
      </c>
      <c r="I42" s="21"/>
      <c r="J42" s="21"/>
      <c r="K42" s="21"/>
      <c r="L42" s="21"/>
      <c r="M42" s="21"/>
      <c r="N42" s="21"/>
      <c r="O42" s="21"/>
    </row>
    <row r="43" spans="1:15" s="35" customFormat="1" ht="45" x14ac:dyDescent="0.25">
      <c r="A43" s="21" t="s">
        <v>114</v>
      </c>
      <c r="B43" s="22" t="s">
        <v>223</v>
      </c>
      <c r="C43" s="33" t="str">
        <f>CONCATENATE(Administrators!$C$9, " and ", Administrators!$C$8)</f>
        <v>Janis Kea, Division Co-Chair and Nichola Gutierrez, Division Co-Chair</v>
      </c>
      <c r="D43" s="33" t="s">
        <v>236</v>
      </c>
      <c r="E43" s="17" t="s">
        <v>237</v>
      </c>
      <c r="F43" s="16" t="s">
        <v>238</v>
      </c>
      <c r="G43" s="34">
        <v>2540</v>
      </c>
      <c r="H43" s="33" t="s">
        <v>239</v>
      </c>
      <c r="I43" s="33" t="s">
        <v>240</v>
      </c>
      <c r="J43" s="16" t="s">
        <v>241</v>
      </c>
      <c r="K43" s="34">
        <v>2543</v>
      </c>
      <c r="L43" s="33" t="s">
        <v>242</v>
      </c>
    </row>
    <row r="44" spans="1:15" s="35" customFormat="1" x14ac:dyDescent="0.25">
      <c r="A44" s="21" t="s">
        <v>114</v>
      </c>
      <c r="B44" s="22" t="s">
        <v>186</v>
      </c>
      <c r="C44" s="22" t="str">
        <f>Administrators!$C$3</f>
        <v>Robert Cornejo, Division Chair</v>
      </c>
      <c r="D44" s="33" t="s">
        <v>208</v>
      </c>
      <c r="E44" s="17" t="s">
        <v>209</v>
      </c>
      <c r="F44" s="16" t="s">
        <v>210</v>
      </c>
      <c r="G44" s="34">
        <v>2470</v>
      </c>
      <c r="H44" s="33" t="s">
        <v>211</v>
      </c>
    </row>
    <row r="45" spans="1:15" ht="30" x14ac:dyDescent="0.25">
      <c r="A45" s="21" t="s">
        <v>114</v>
      </c>
      <c r="B45" s="22" t="s">
        <v>128</v>
      </c>
      <c r="C45" s="22" t="str">
        <f>Administrators!$C$5</f>
        <v>Leigh Burrill, Division Chair</v>
      </c>
      <c r="D45" s="22" t="s">
        <v>141</v>
      </c>
      <c r="E45" s="17" t="s">
        <v>71</v>
      </c>
      <c r="F45" s="15" t="s">
        <v>142</v>
      </c>
      <c r="G45" s="32">
        <v>4054</v>
      </c>
      <c r="H45" s="22" t="s">
        <v>143</v>
      </c>
    </row>
    <row r="46" spans="1:15" x14ac:dyDescent="0.25">
      <c r="A46" s="21" t="s">
        <v>114</v>
      </c>
      <c r="B46" s="22" t="s">
        <v>128</v>
      </c>
      <c r="C46" s="22" t="str">
        <f>Administrators!$C$5</f>
        <v>Leigh Burrill, Division Chair</v>
      </c>
      <c r="D46" s="22" t="s">
        <v>133</v>
      </c>
      <c r="E46" s="17" t="s">
        <v>134</v>
      </c>
      <c r="F46" s="15" t="s">
        <v>135</v>
      </c>
      <c r="G46" s="32">
        <v>2489</v>
      </c>
      <c r="H46" s="22" t="s">
        <v>136</v>
      </c>
    </row>
    <row r="47" spans="1:15" x14ac:dyDescent="0.25">
      <c r="B47" s="36"/>
      <c r="D47" s="22"/>
      <c r="E47" s="33"/>
      <c r="F47" s="37"/>
      <c r="G47" s="22"/>
      <c r="H47" s="22"/>
    </row>
  </sheetData>
  <autoFilter ref="A1:O1">
    <sortState ref="A2:O45">
      <sortCondition ref="D1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opLeftCell="C1" zoomScale="90" zoomScaleNormal="90" workbookViewId="0">
      <selection activeCell="C2" sqref="C2"/>
    </sheetView>
  </sheetViews>
  <sheetFormatPr defaultColWidth="8.7109375" defaultRowHeight="15" x14ac:dyDescent="0.25"/>
  <cols>
    <col min="1" max="1" width="16" style="1" bestFit="1" customWidth="1"/>
    <col min="2" max="2" width="40.28515625" style="1" bestFit="1" customWidth="1"/>
    <col min="3" max="3" width="22.5703125" style="1" bestFit="1" customWidth="1"/>
    <col min="4" max="4" width="45.140625" style="1" bestFit="1" customWidth="1"/>
    <col min="5" max="5" width="17.28515625" style="3" bestFit="1" customWidth="1"/>
    <col min="6" max="6" width="30.7109375" style="1" bestFit="1" customWidth="1"/>
    <col min="7" max="7" width="6.28515625" style="1" bestFit="1" customWidth="1"/>
    <col min="8" max="8" width="13.42578125" style="1" bestFit="1" customWidth="1"/>
    <col min="9" max="9" width="19.42578125" style="1" bestFit="1" customWidth="1"/>
    <col min="10" max="10" width="8.140625" style="1" bestFit="1" customWidth="1"/>
    <col min="11" max="11" width="6.28515625" style="1" bestFit="1" customWidth="1"/>
    <col min="12" max="12" width="12.28515625" style="1" bestFit="1" customWidth="1"/>
    <col min="13" max="16384" width="8.7109375" style="1"/>
  </cols>
  <sheetData>
    <row r="1" spans="1:14" ht="14.45" x14ac:dyDescent="0.35">
      <c r="A1" s="27" t="s">
        <v>49</v>
      </c>
      <c r="B1" s="27" t="s">
        <v>0</v>
      </c>
      <c r="C1" s="27" t="s">
        <v>26</v>
      </c>
      <c r="D1" s="27" t="s">
        <v>61</v>
      </c>
      <c r="E1" s="27" t="s">
        <v>4</v>
      </c>
      <c r="F1" s="28" t="s">
        <v>1</v>
      </c>
      <c r="G1" s="27" t="s">
        <v>2</v>
      </c>
      <c r="H1" s="27" t="s">
        <v>3</v>
      </c>
      <c r="I1" s="27" t="s">
        <v>98</v>
      </c>
      <c r="J1" s="27" t="s">
        <v>1</v>
      </c>
      <c r="K1" s="27" t="s">
        <v>2</v>
      </c>
      <c r="L1" s="27" t="s">
        <v>3</v>
      </c>
    </row>
    <row r="2" spans="1:14" ht="14.45" x14ac:dyDescent="0.35">
      <c r="A2" s="6" t="s">
        <v>50</v>
      </c>
      <c r="B2" s="6" t="s">
        <v>53</v>
      </c>
      <c r="C2" s="13" t="str">
        <f>Administrators!$C$12</f>
        <v>Victoria Hindes, VP</v>
      </c>
      <c r="D2" s="13" t="s">
        <v>9</v>
      </c>
      <c r="E2" s="19" t="s">
        <v>30</v>
      </c>
      <c r="F2" s="7" t="s">
        <v>35</v>
      </c>
      <c r="G2" s="10"/>
      <c r="H2" s="8"/>
      <c r="I2" s="6"/>
      <c r="J2" s="6"/>
      <c r="K2" s="6"/>
      <c r="L2" s="6"/>
      <c r="M2" s="2"/>
      <c r="N2" s="2"/>
    </row>
    <row r="3" spans="1:14" ht="14.45" x14ac:dyDescent="0.35">
      <c r="A3" s="6" t="s">
        <v>50</v>
      </c>
      <c r="B3" s="6" t="s">
        <v>53</v>
      </c>
      <c r="C3" s="22" t="str">
        <f>Administrators!$C$16</f>
        <v>Matais Pouncil, Dean</v>
      </c>
      <c r="D3" s="13" t="s">
        <v>10</v>
      </c>
      <c r="E3" s="19" t="s">
        <v>31</v>
      </c>
      <c r="F3" s="7" t="s">
        <v>32</v>
      </c>
      <c r="G3" s="10">
        <v>2402</v>
      </c>
      <c r="H3" s="8" t="s">
        <v>96</v>
      </c>
      <c r="I3" s="6"/>
      <c r="J3" s="6"/>
      <c r="K3" s="6"/>
      <c r="L3" s="6"/>
      <c r="M3" s="2"/>
      <c r="N3" s="2"/>
    </row>
    <row r="4" spans="1:14" ht="14.45" x14ac:dyDescent="0.35">
      <c r="A4" s="6" t="s">
        <v>50</v>
      </c>
      <c r="B4" s="6" t="s">
        <v>51</v>
      </c>
      <c r="C4" s="13" t="str">
        <f>Administrators!$C$15</f>
        <v>Brad Weisberg, Dean</v>
      </c>
      <c r="D4" s="13" t="s">
        <v>5</v>
      </c>
      <c r="E4" s="19" t="s">
        <v>27</v>
      </c>
      <c r="F4" s="7" t="s">
        <v>28</v>
      </c>
      <c r="G4" s="6"/>
      <c r="H4" s="6"/>
      <c r="I4" s="6"/>
      <c r="J4" s="6"/>
      <c r="K4" s="6"/>
      <c r="L4" s="6"/>
      <c r="M4" s="2"/>
      <c r="N4" s="2"/>
    </row>
    <row r="5" spans="1:14" x14ac:dyDescent="0.25">
      <c r="A5" s="6" t="s">
        <v>50</v>
      </c>
      <c r="B5" s="6" t="s">
        <v>53</v>
      </c>
      <c r="C5" s="22" t="str">
        <f>Administrators!$C$16</f>
        <v>Matais Pouncil, Dean</v>
      </c>
      <c r="D5" s="13" t="s">
        <v>11</v>
      </c>
      <c r="E5" s="19" t="s">
        <v>326</v>
      </c>
      <c r="F5" t="s">
        <v>327</v>
      </c>
      <c r="G5" s="10">
        <v>2411</v>
      </c>
      <c r="H5" s="8" t="s">
        <v>104</v>
      </c>
      <c r="I5" s="6"/>
      <c r="J5" s="6"/>
      <c r="K5" s="6"/>
      <c r="L5" s="6"/>
      <c r="M5" s="2"/>
      <c r="N5" s="2"/>
    </row>
    <row r="6" spans="1:14" ht="14.45" x14ac:dyDescent="0.35">
      <c r="A6" s="6" t="s">
        <v>50</v>
      </c>
      <c r="B6" s="6" t="s">
        <v>53</v>
      </c>
      <c r="C6" s="22" t="str">
        <f>Administrators!$C$16</f>
        <v>Matais Pouncil, Dean</v>
      </c>
      <c r="D6" s="13" t="s">
        <v>12</v>
      </c>
      <c r="E6" s="19" t="s">
        <v>33</v>
      </c>
      <c r="F6" s="7" t="s">
        <v>34</v>
      </c>
      <c r="G6" s="10">
        <v>2620</v>
      </c>
      <c r="H6" s="8" t="s">
        <v>109</v>
      </c>
      <c r="I6" s="6"/>
      <c r="J6" s="6"/>
      <c r="K6" s="6"/>
      <c r="L6" s="6"/>
      <c r="M6" s="2"/>
      <c r="N6" s="2"/>
    </row>
    <row r="7" spans="1:14" x14ac:dyDescent="0.25">
      <c r="A7" s="6" t="s">
        <v>50</v>
      </c>
      <c r="B7" s="6" t="s">
        <v>53</v>
      </c>
      <c r="C7" s="13" t="str">
        <f>Administrators!$C$12</f>
        <v>Victoria Hindes, VP</v>
      </c>
      <c r="D7" s="13" t="s">
        <v>13</v>
      </c>
      <c r="E7" s="17" t="s">
        <v>359</v>
      </c>
      <c r="F7" s="42" t="s">
        <v>360</v>
      </c>
      <c r="G7" s="10">
        <v>2023</v>
      </c>
      <c r="H7" s="8" t="s">
        <v>361</v>
      </c>
      <c r="I7" s="6"/>
      <c r="J7" s="6"/>
      <c r="K7" s="6"/>
      <c r="L7" s="6"/>
      <c r="M7" s="2"/>
      <c r="N7" s="2"/>
    </row>
    <row r="8" spans="1:14" ht="14.45" x14ac:dyDescent="0.35">
      <c r="A8" s="6" t="s">
        <v>50</v>
      </c>
      <c r="B8" s="6" t="s">
        <v>53</v>
      </c>
      <c r="C8" s="13" t="str">
        <f>Administrators!$C$12</f>
        <v>Victoria Hindes, VP</v>
      </c>
      <c r="D8" s="13" t="s">
        <v>14</v>
      </c>
      <c r="E8" s="19" t="s">
        <v>30</v>
      </c>
      <c r="F8" s="7" t="s">
        <v>35</v>
      </c>
      <c r="G8" s="6"/>
      <c r="H8" s="6"/>
      <c r="I8" s="6"/>
      <c r="J8" s="6"/>
      <c r="K8" s="6"/>
      <c r="L8" s="6"/>
      <c r="M8" s="2"/>
      <c r="N8" s="2"/>
    </row>
    <row r="9" spans="1:14" ht="14.45" x14ac:dyDescent="0.35">
      <c r="A9" s="6" t="s">
        <v>50</v>
      </c>
      <c r="B9" s="6" t="s">
        <v>53</v>
      </c>
      <c r="C9" s="13" t="str">
        <f>Administrators!$C$16</f>
        <v>Matais Pouncil, Dean</v>
      </c>
      <c r="D9" s="13" t="s">
        <v>15</v>
      </c>
      <c r="E9" s="19" t="s">
        <v>36</v>
      </c>
      <c r="F9" s="7" t="s">
        <v>37</v>
      </c>
      <c r="G9" s="10">
        <v>2054</v>
      </c>
      <c r="H9" s="8" t="s">
        <v>101</v>
      </c>
      <c r="I9" s="6"/>
      <c r="J9" s="6"/>
      <c r="K9" s="6"/>
      <c r="L9" s="6"/>
      <c r="M9" s="2"/>
      <c r="N9" s="2"/>
    </row>
    <row r="10" spans="1:14" ht="14.45" x14ac:dyDescent="0.35">
      <c r="A10" s="6" t="s">
        <v>50</v>
      </c>
      <c r="B10" s="6" t="s">
        <v>53</v>
      </c>
      <c r="C10" s="13" t="s">
        <v>25</v>
      </c>
      <c r="D10" s="13" t="s">
        <v>16</v>
      </c>
      <c r="E10" s="19" t="s">
        <v>25</v>
      </c>
      <c r="F10" s="7" t="s">
        <v>38</v>
      </c>
      <c r="G10" s="6"/>
      <c r="H10" s="6"/>
      <c r="I10" s="6"/>
      <c r="J10" s="6"/>
      <c r="K10" s="6"/>
      <c r="L10" s="6"/>
      <c r="M10" s="2"/>
      <c r="N10" s="2"/>
    </row>
    <row r="11" spans="1:14" ht="14.45" x14ac:dyDescent="0.35">
      <c r="A11" s="6" t="s">
        <v>50</v>
      </c>
      <c r="B11" s="6" t="s">
        <v>53</v>
      </c>
      <c r="C11" s="13" t="str">
        <f>Administrators!$C$12</f>
        <v>Victoria Hindes, VP</v>
      </c>
      <c r="D11" s="13" t="s">
        <v>17</v>
      </c>
      <c r="E11" s="19" t="s">
        <v>110</v>
      </c>
      <c r="F11" s="13" t="s">
        <v>111</v>
      </c>
      <c r="G11" s="6"/>
      <c r="H11" s="6"/>
      <c r="I11" s="6"/>
      <c r="J11" s="6"/>
      <c r="K11" s="6"/>
      <c r="L11" s="6"/>
      <c r="M11" s="2"/>
      <c r="N11" s="2"/>
    </row>
    <row r="12" spans="1:14" ht="14.45" x14ac:dyDescent="0.35">
      <c r="A12" s="6" t="s">
        <v>50</v>
      </c>
      <c r="B12" s="6" t="s">
        <v>53</v>
      </c>
      <c r="C12" s="13" t="str">
        <f>Administrators!$C$12</f>
        <v>Victoria Hindes, VP</v>
      </c>
      <c r="D12" s="13" t="s">
        <v>18</v>
      </c>
      <c r="E12" s="19" t="s">
        <v>39</v>
      </c>
      <c r="F12" s="7" t="s">
        <v>40</v>
      </c>
      <c r="G12" s="10">
        <v>2694</v>
      </c>
      <c r="H12" s="8" t="s">
        <v>97</v>
      </c>
      <c r="I12" s="8" t="s">
        <v>99</v>
      </c>
      <c r="J12" s="6"/>
      <c r="K12" s="10">
        <v>2528</v>
      </c>
      <c r="L12" s="8" t="s">
        <v>100</v>
      </c>
      <c r="M12" s="2"/>
      <c r="N12" s="2"/>
    </row>
    <row r="13" spans="1:14" x14ac:dyDescent="0.25">
      <c r="A13" s="6" t="s">
        <v>50</v>
      </c>
      <c r="B13" s="6" t="s">
        <v>52</v>
      </c>
      <c r="C13" s="13" t="str">
        <f>Administrators!$C$14</f>
        <v>Stephanie Kashima, Dean</v>
      </c>
      <c r="D13" s="13" t="s">
        <v>7</v>
      </c>
      <c r="E13" s="19" t="s">
        <v>332</v>
      </c>
      <c r="F13" t="s">
        <v>333</v>
      </c>
      <c r="G13" s="32">
        <v>4661</v>
      </c>
      <c r="H13" s="22" t="s">
        <v>150</v>
      </c>
      <c r="I13" s="6"/>
      <c r="J13" s="6"/>
      <c r="K13" s="6"/>
      <c r="L13" s="6"/>
      <c r="M13" s="2"/>
      <c r="N13" s="2"/>
    </row>
    <row r="14" spans="1:14" s="39" customFormat="1" ht="14.45" x14ac:dyDescent="0.35">
      <c r="A14" s="6" t="s">
        <v>50</v>
      </c>
      <c r="B14" s="6" t="s">
        <v>53</v>
      </c>
      <c r="C14" s="13" t="str">
        <f>Administrators!$C$12</f>
        <v>Victoria Hindes, VP</v>
      </c>
      <c r="D14" s="13" t="s">
        <v>102</v>
      </c>
      <c r="E14" s="17" t="s">
        <v>41</v>
      </c>
      <c r="F14" s="7" t="s">
        <v>42</v>
      </c>
      <c r="G14" s="10">
        <v>4643</v>
      </c>
      <c r="H14" s="8" t="s">
        <v>94</v>
      </c>
      <c r="I14" s="38"/>
      <c r="J14" s="6"/>
      <c r="K14" s="10">
        <v>2529</v>
      </c>
      <c r="L14" s="8" t="s">
        <v>103</v>
      </c>
      <c r="M14" s="6"/>
      <c r="N14" s="6"/>
    </row>
    <row r="15" spans="1:14" ht="14.45" x14ac:dyDescent="0.35">
      <c r="A15" s="6" t="s">
        <v>50</v>
      </c>
      <c r="B15" s="6" t="s">
        <v>53</v>
      </c>
      <c r="C15" s="13" t="str">
        <f>Administrators!$C$12</f>
        <v>Victoria Hindes, VP</v>
      </c>
      <c r="D15" s="13" t="s">
        <v>95</v>
      </c>
      <c r="E15" s="19" t="s">
        <v>41</v>
      </c>
      <c r="F15" s="7" t="s">
        <v>42</v>
      </c>
      <c r="G15" s="10">
        <v>4643</v>
      </c>
      <c r="H15" s="8" t="s">
        <v>94</v>
      </c>
      <c r="I15" s="6"/>
      <c r="J15" s="6"/>
      <c r="K15" s="6"/>
      <c r="L15" s="6"/>
      <c r="M15" s="2"/>
      <c r="N15" s="2"/>
    </row>
    <row r="16" spans="1:14" x14ac:dyDescent="0.25">
      <c r="A16" s="6" t="s">
        <v>50</v>
      </c>
      <c r="B16" s="6" t="s">
        <v>53</v>
      </c>
      <c r="C16" s="22" t="str">
        <f>Administrators!$C$16</f>
        <v>Matais Pouncil, Dean</v>
      </c>
      <c r="D16" s="13" t="s">
        <v>105</v>
      </c>
      <c r="E16" s="19" t="s">
        <v>334</v>
      </c>
      <c r="F16" t="s">
        <v>335</v>
      </c>
      <c r="G16" s="10">
        <v>2614</v>
      </c>
      <c r="H16" s="8" t="s">
        <v>328</v>
      </c>
      <c r="I16" s="6" t="s">
        <v>357</v>
      </c>
      <c r="J16" t="s">
        <v>358</v>
      </c>
      <c r="K16" s="6"/>
      <c r="L16" s="6"/>
      <c r="M16" s="2"/>
      <c r="N16" s="2"/>
    </row>
    <row r="17" spans="1:14" ht="30" x14ac:dyDescent="0.25">
      <c r="A17" s="6" t="s">
        <v>50</v>
      </c>
      <c r="B17" s="6" t="s">
        <v>53</v>
      </c>
      <c r="C17" s="13" t="str">
        <f>Administrators!$C$12</f>
        <v>Victoria Hindes, VP</v>
      </c>
      <c r="D17" s="13" t="s">
        <v>19</v>
      </c>
      <c r="E17" s="19" t="s">
        <v>47</v>
      </c>
      <c r="F17" s="6" t="s">
        <v>48</v>
      </c>
      <c r="G17" s="10">
        <v>2185</v>
      </c>
      <c r="H17" s="8" t="s">
        <v>112</v>
      </c>
      <c r="I17" s="2" t="s">
        <v>262</v>
      </c>
      <c r="J17" s="2" t="s">
        <v>263</v>
      </c>
      <c r="K17" s="6"/>
      <c r="L17" s="6"/>
      <c r="M17" s="2"/>
      <c r="N17" s="2"/>
    </row>
    <row r="18" spans="1:14" s="39" customFormat="1" ht="14.45" x14ac:dyDescent="0.35">
      <c r="A18" s="6" t="s">
        <v>50</v>
      </c>
      <c r="B18" s="6" t="s">
        <v>53</v>
      </c>
      <c r="C18" s="6" t="str">
        <f>Administrators!$C$12</f>
        <v>Victoria Hindes, VP</v>
      </c>
      <c r="D18" s="13" t="s">
        <v>92</v>
      </c>
      <c r="E18" s="17" t="s">
        <v>93</v>
      </c>
      <c r="F18" s="7" t="s">
        <v>305</v>
      </c>
      <c r="G18" s="10">
        <v>4616</v>
      </c>
      <c r="H18" s="8" t="s">
        <v>94</v>
      </c>
      <c r="I18" s="6"/>
      <c r="J18" s="6"/>
      <c r="K18" s="6"/>
      <c r="L18" s="6"/>
      <c r="M18" s="6"/>
      <c r="N18" s="6"/>
    </row>
    <row r="19" spans="1:14" ht="14.45" x14ac:dyDescent="0.35">
      <c r="A19" s="6" t="s">
        <v>50</v>
      </c>
      <c r="B19" s="6" t="s">
        <v>53</v>
      </c>
      <c r="C19" s="22" t="str">
        <f>Administrators!$C$16</f>
        <v>Matais Pouncil, Dean</v>
      </c>
      <c r="D19" s="13" t="s">
        <v>106</v>
      </c>
      <c r="E19" s="19" t="s">
        <v>45</v>
      </c>
      <c r="F19" s="7" t="s">
        <v>46</v>
      </c>
      <c r="G19" s="10">
        <v>2493</v>
      </c>
      <c r="H19" s="8" t="s">
        <v>107</v>
      </c>
      <c r="I19" s="6"/>
      <c r="J19" s="6"/>
      <c r="K19" s="6"/>
      <c r="L19" s="6"/>
      <c r="M19" s="2"/>
      <c r="N19" s="2"/>
    </row>
    <row r="20" spans="1:14" ht="14.45" x14ac:dyDescent="0.35">
      <c r="A20" s="6" t="s">
        <v>50</v>
      </c>
      <c r="B20" s="6" t="s">
        <v>53</v>
      </c>
      <c r="C20" s="22" t="str">
        <f>Administrators!$C$16</f>
        <v>Matais Pouncil, Dean</v>
      </c>
      <c r="D20" s="13" t="s">
        <v>20</v>
      </c>
      <c r="E20" s="19" t="s">
        <v>43</v>
      </c>
      <c r="F20" s="7" t="s">
        <v>44</v>
      </c>
      <c r="G20" s="10">
        <v>2102</v>
      </c>
      <c r="H20" s="8" t="s">
        <v>108</v>
      </c>
      <c r="I20" s="6"/>
      <c r="J20" s="6"/>
      <c r="K20" s="6"/>
      <c r="L20" s="6"/>
      <c r="M20" s="2"/>
      <c r="N20" s="2"/>
    </row>
    <row r="21" spans="1:14" x14ac:dyDescent="0.25">
      <c r="A21" s="7" t="s">
        <v>50</v>
      </c>
      <c r="B21" s="7" t="s">
        <v>53</v>
      </c>
      <c r="C21" s="13" t="str">
        <f>Administrators!$C$12</f>
        <v>Victoria Hindes, VP</v>
      </c>
      <c r="D21" s="7" t="s">
        <v>21</v>
      </c>
      <c r="E21" s="20" t="s">
        <v>345</v>
      </c>
      <c r="F21" t="s">
        <v>346</v>
      </c>
      <c r="G21" s="7">
        <v>2604</v>
      </c>
      <c r="H21" s="7" t="s">
        <v>112</v>
      </c>
      <c r="I21" s="6"/>
      <c r="J21" s="6"/>
      <c r="K21" s="6"/>
      <c r="L21" s="6"/>
      <c r="M21" s="2"/>
      <c r="N21" s="2"/>
    </row>
    <row r="22" spans="1:14" x14ac:dyDescent="0.25">
      <c r="A22" s="6" t="s">
        <v>50</v>
      </c>
      <c r="B22" s="6" t="s">
        <v>52</v>
      </c>
      <c r="C22" s="13" t="str">
        <f>Administrators!$C$14</f>
        <v>Stephanie Kashima, Dean</v>
      </c>
      <c r="D22" s="13" t="s">
        <v>8</v>
      </c>
      <c r="E22" s="19" t="s">
        <v>347</v>
      </c>
      <c r="F22" t="s">
        <v>348</v>
      </c>
      <c r="G22" s="6"/>
      <c r="H22" s="8" t="s">
        <v>349</v>
      </c>
      <c r="I22" s="6"/>
      <c r="J22" s="6"/>
      <c r="K22" s="6"/>
      <c r="L22" s="6"/>
      <c r="M22" s="2"/>
      <c r="N22" s="2"/>
    </row>
    <row r="23" spans="1:14" ht="14.45" x14ac:dyDescent="0.35">
      <c r="A23" s="7" t="s">
        <v>50</v>
      </c>
      <c r="B23" s="7" t="s">
        <v>53</v>
      </c>
      <c r="C23" s="13" t="str">
        <f>Administrators!$C$12</f>
        <v>Victoria Hindes, VP</v>
      </c>
      <c r="D23" s="7" t="s">
        <v>22</v>
      </c>
      <c r="E23" s="20" t="s">
        <v>113</v>
      </c>
      <c r="F23" s="7" t="s">
        <v>302</v>
      </c>
      <c r="G23" s="7">
        <v>4030</v>
      </c>
      <c r="H23" s="7" t="s">
        <v>112</v>
      </c>
      <c r="I23" s="6"/>
      <c r="J23" s="6"/>
      <c r="K23" s="6"/>
      <c r="L23" s="6"/>
      <c r="M23" s="2"/>
      <c r="N23" s="2"/>
    </row>
    <row r="24" spans="1:14" ht="14.45" x14ac:dyDescent="0.35">
      <c r="A24" s="6" t="s">
        <v>50</v>
      </c>
      <c r="B24" s="7" t="s">
        <v>51</v>
      </c>
      <c r="C24" s="13" t="str">
        <f>Administrators!$C$15</f>
        <v>Brad Weisberg, Dean</v>
      </c>
      <c r="D24" s="7" t="s">
        <v>6</v>
      </c>
      <c r="E24" s="20" t="s">
        <v>23</v>
      </c>
      <c r="F24" s="7" t="s">
        <v>29</v>
      </c>
      <c r="G24" s="7"/>
      <c r="H24" s="7"/>
      <c r="I24" s="7"/>
      <c r="J24" s="6"/>
      <c r="K24" s="6"/>
      <c r="L24" s="6"/>
      <c r="M24" s="2"/>
      <c r="N24" s="2"/>
    </row>
    <row r="25" spans="1:14" ht="14.45" x14ac:dyDescent="0.35">
      <c r="A25" s="2"/>
      <c r="B25" s="2"/>
      <c r="C25" s="2"/>
      <c r="D25" s="2"/>
      <c r="F25" s="2"/>
      <c r="G25" s="2"/>
      <c r="H25" s="2"/>
      <c r="I25" s="2"/>
      <c r="J25" s="2"/>
      <c r="K25" s="2"/>
      <c r="L25" s="2"/>
      <c r="M25" s="2"/>
      <c r="N25" s="2"/>
    </row>
    <row r="26" spans="1:14" ht="14.45" x14ac:dyDescent="0.35">
      <c r="C26" s="4"/>
      <c r="D26" s="2"/>
      <c r="E26" s="5"/>
      <c r="F26" s="4"/>
      <c r="G26" s="2"/>
      <c r="H26" s="2"/>
    </row>
    <row r="27" spans="1:14" ht="14.45" x14ac:dyDescent="0.35">
      <c r="C27" s="2"/>
      <c r="D27" s="2"/>
      <c r="F27" s="2"/>
      <c r="G27" s="2"/>
      <c r="H27" s="2"/>
    </row>
    <row r="28" spans="1:14" ht="14.45" x14ac:dyDescent="0.35">
      <c r="C28" s="2"/>
      <c r="D28" s="2"/>
      <c r="F28" s="2"/>
      <c r="G28" s="2"/>
      <c r="H28" s="2"/>
    </row>
    <row r="29" spans="1:14" ht="14.45" x14ac:dyDescent="0.35">
      <c r="C29" s="2"/>
      <c r="D29" s="2"/>
      <c r="F29" s="2"/>
      <c r="G29" s="2"/>
      <c r="H29" s="2"/>
    </row>
  </sheetData>
  <autoFilter ref="A1:L1">
    <sortState ref="A2:M25">
      <sortCondition ref="D1"/>
    </sortState>
  </autoFilter>
  <hyperlinks>
    <hyperlink ref="G23" r:id="rId1" display="Bernadette.Walker@westvalley.edu"/>
    <hyperlink ref="F23" r:id="rId2"/>
    <hyperlink ref="F7" r:id="rId3"/>
  </hyperlinks>
  <pageMargins left="0.7" right="0.7" top="0.75" bottom="0.75" header="0.3" footer="0.3"/>
  <pageSetup orientation="portrait" r:id="rId4"/>
  <ignoredErrors>
    <ignoredError sqref="C4 C13:C22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opLeftCell="B1" zoomScale="85" zoomScaleNormal="85" workbookViewId="0">
      <selection activeCell="B1" sqref="B1"/>
    </sheetView>
  </sheetViews>
  <sheetFormatPr defaultColWidth="8.7109375" defaultRowHeight="15" x14ac:dyDescent="0.25"/>
  <cols>
    <col min="1" max="1" width="15.42578125" style="6" bestFit="1" customWidth="1"/>
    <col min="2" max="2" width="40.28515625" style="6" bestFit="1" customWidth="1"/>
    <col min="3" max="3" width="21.140625" style="6" bestFit="1" customWidth="1"/>
    <col min="4" max="4" width="45.140625" style="6" bestFit="1" customWidth="1"/>
    <col min="5" max="5" width="17.85546875" style="3" customWidth="1"/>
    <col min="6" max="6" width="30.7109375" style="6" bestFit="1" customWidth="1"/>
    <col min="7" max="7" width="8.7109375" style="6"/>
    <col min="8" max="8" width="22.5703125" style="6" customWidth="1"/>
    <col min="9" max="9" width="14.42578125" style="6" bestFit="1" customWidth="1"/>
    <col min="10" max="16384" width="8.7109375" style="6"/>
  </cols>
  <sheetData>
    <row r="1" spans="1:12" ht="14.45" x14ac:dyDescent="0.35">
      <c r="A1" s="27" t="s">
        <v>49</v>
      </c>
      <c r="B1" s="27" t="s">
        <v>0</v>
      </c>
      <c r="C1" s="27" t="s">
        <v>26</v>
      </c>
      <c r="D1" s="27" t="s">
        <v>264</v>
      </c>
      <c r="E1" s="27" t="s">
        <v>4</v>
      </c>
      <c r="F1" s="28" t="s">
        <v>1</v>
      </c>
      <c r="G1" s="27" t="s">
        <v>2</v>
      </c>
      <c r="H1" s="27" t="s">
        <v>3</v>
      </c>
      <c r="I1" s="27" t="s">
        <v>98</v>
      </c>
      <c r="J1" s="27" t="s">
        <v>1</v>
      </c>
      <c r="K1" s="27" t="s">
        <v>2</v>
      </c>
      <c r="L1" s="27" t="s">
        <v>3</v>
      </c>
    </row>
    <row r="2" spans="1:12" x14ac:dyDescent="0.25">
      <c r="A2" s="6" t="s">
        <v>62</v>
      </c>
      <c r="B2" s="6" t="s">
        <v>54</v>
      </c>
      <c r="C2" s="6" t="s">
        <v>60</v>
      </c>
      <c r="D2" s="8" t="s">
        <v>306</v>
      </c>
      <c r="E2" s="17" t="s">
        <v>60</v>
      </c>
      <c r="F2" s="7" t="s">
        <v>86</v>
      </c>
      <c r="G2" s="10"/>
      <c r="H2" s="8" t="s">
        <v>356</v>
      </c>
    </row>
    <row r="3" spans="1:12" ht="14.45" x14ac:dyDescent="0.35">
      <c r="A3" s="6" t="s">
        <v>62</v>
      </c>
      <c r="B3" s="6" t="s">
        <v>54</v>
      </c>
      <c r="C3" s="6" t="s">
        <v>60</v>
      </c>
      <c r="D3" s="8" t="s">
        <v>57</v>
      </c>
      <c r="E3" s="17" t="s">
        <v>58</v>
      </c>
      <c r="F3" s="7" t="s">
        <v>87</v>
      </c>
      <c r="G3" s="10">
        <v>2578</v>
      </c>
      <c r="H3" s="8" t="s">
        <v>59</v>
      </c>
    </row>
    <row r="4" spans="1:12" ht="14.45" x14ac:dyDescent="0.35">
      <c r="A4" s="6" t="s">
        <v>62</v>
      </c>
      <c r="B4" s="6" t="s">
        <v>54</v>
      </c>
      <c r="C4" s="6" t="s">
        <v>60</v>
      </c>
      <c r="D4" s="8" t="s">
        <v>307</v>
      </c>
      <c r="E4" s="17" t="s">
        <v>55</v>
      </c>
      <c r="F4" s="7" t="s">
        <v>88</v>
      </c>
      <c r="G4" s="10">
        <v>2031</v>
      </c>
      <c r="H4" s="8" t="s">
        <v>56</v>
      </c>
    </row>
    <row r="5" spans="1:12" ht="14.45" x14ac:dyDescent="0.35">
      <c r="A5" s="6" t="s">
        <v>62</v>
      </c>
      <c r="B5" s="6" t="s">
        <v>54</v>
      </c>
      <c r="C5" s="6" t="s">
        <v>60</v>
      </c>
      <c r="D5" s="8" t="s">
        <v>54</v>
      </c>
      <c r="E5" s="17" t="s">
        <v>60</v>
      </c>
      <c r="F5" s="7" t="s">
        <v>86</v>
      </c>
    </row>
    <row r="6" spans="1:12" ht="14.45" x14ac:dyDescent="0.35">
      <c r="A6" s="6" t="s">
        <v>62</v>
      </c>
      <c r="B6" s="6" t="s">
        <v>51</v>
      </c>
      <c r="C6" s="6" t="s">
        <v>23</v>
      </c>
      <c r="D6" s="6" t="s">
        <v>63</v>
      </c>
      <c r="E6" s="18" t="s">
        <v>23</v>
      </c>
      <c r="F6" s="7" t="s">
        <v>29</v>
      </c>
    </row>
    <row r="7" spans="1:12" x14ac:dyDescent="0.25">
      <c r="A7" s="6" t="s">
        <v>62</v>
      </c>
      <c r="B7" s="6" t="s">
        <v>51</v>
      </c>
      <c r="C7" s="6" t="s">
        <v>23</v>
      </c>
      <c r="D7" s="6" t="s">
        <v>64</v>
      </c>
      <c r="E7" s="18" t="s">
        <v>329</v>
      </c>
      <c r="F7" t="s">
        <v>330</v>
      </c>
      <c r="G7" s="11">
        <v>2152</v>
      </c>
      <c r="H7" s="12" t="s">
        <v>89</v>
      </c>
    </row>
    <row r="8" spans="1:12" ht="14.45" x14ac:dyDescent="0.35">
      <c r="A8" s="6" t="s">
        <v>62</v>
      </c>
      <c r="B8" s="6" t="s">
        <v>51</v>
      </c>
      <c r="C8" s="6" t="s">
        <v>23</v>
      </c>
      <c r="D8" s="6" t="s">
        <v>65</v>
      </c>
      <c r="E8" s="18" t="s">
        <v>66</v>
      </c>
      <c r="F8" s="7" t="s">
        <v>67</v>
      </c>
      <c r="G8" s="11">
        <v>4693</v>
      </c>
      <c r="H8" s="12" t="s">
        <v>91</v>
      </c>
    </row>
    <row r="9" spans="1:12" ht="14.45" x14ac:dyDescent="0.35">
      <c r="A9" s="6" t="s">
        <v>62</v>
      </c>
      <c r="B9" s="6" t="s">
        <v>51</v>
      </c>
      <c r="C9" s="6" t="s">
        <v>23</v>
      </c>
      <c r="D9" s="6" t="s">
        <v>68</v>
      </c>
      <c r="E9" s="18" t="s">
        <v>27</v>
      </c>
      <c r="F9" s="7" t="s">
        <v>69</v>
      </c>
    </row>
    <row r="10" spans="1:12" ht="14.45" x14ac:dyDescent="0.35">
      <c r="A10" s="6" t="s">
        <v>62</v>
      </c>
      <c r="B10" s="6" t="s">
        <v>70</v>
      </c>
      <c r="C10" s="6" t="s">
        <v>71</v>
      </c>
      <c r="D10" s="6" t="s">
        <v>72</v>
      </c>
      <c r="E10" s="18" t="s">
        <v>73</v>
      </c>
      <c r="F10" s="7" t="s">
        <v>74</v>
      </c>
    </row>
    <row r="11" spans="1:12" ht="14.45" x14ac:dyDescent="0.35">
      <c r="A11" s="6" t="s">
        <v>62</v>
      </c>
      <c r="B11" s="6" t="s">
        <v>52</v>
      </c>
      <c r="C11" s="6" t="s">
        <v>75</v>
      </c>
      <c r="D11" s="6" t="s">
        <v>76</v>
      </c>
      <c r="E11" s="18" t="s">
        <v>77</v>
      </c>
      <c r="F11" s="7" t="s">
        <v>78</v>
      </c>
    </row>
    <row r="12" spans="1:12" ht="14.45" x14ac:dyDescent="0.35">
      <c r="A12" s="6" t="s">
        <v>62</v>
      </c>
      <c r="B12" s="6" t="s">
        <v>52</v>
      </c>
      <c r="C12" s="6" t="s">
        <v>75</v>
      </c>
      <c r="D12" s="6" t="s">
        <v>52</v>
      </c>
      <c r="E12" s="18" t="s">
        <v>75</v>
      </c>
      <c r="F12" s="7" t="s">
        <v>79</v>
      </c>
    </row>
    <row r="13" spans="1:12" ht="14.45" x14ac:dyDescent="0.35">
      <c r="A13" s="6" t="s">
        <v>62</v>
      </c>
      <c r="B13" s="6" t="s">
        <v>52</v>
      </c>
      <c r="C13" s="6" t="s">
        <v>75</v>
      </c>
      <c r="D13" s="6" t="s">
        <v>80</v>
      </c>
      <c r="E13" s="18" t="s">
        <v>81</v>
      </c>
      <c r="F13" s="7" t="s">
        <v>82</v>
      </c>
      <c r="G13" s="6">
        <v>4082</v>
      </c>
    </row>
    <row r="14" spans="1:12" ht="14.45" x14ac:dyDescent="0.35">
      <c r="A14" s="6" t="s">
        <v>62</v>
      </c>
      <c r="B14" s="6" t="s">
        <v>83</v>
      </c>
      <c r="C14" s="6" t="s">
        <v>84</v>
      </c>
      <c r="D14" s="6" t="s">
        <v>83</v>
      </c>
      <c r="E14" s="18" t="s">
        <v>304</v>
      </c>
      <c r="F14" t="s">
        <v>303</v>
      </c>
    </row>
    <row r="15" spans="1:12" ht="14.45" x14ac:dyDescent="0.35">
      <c r="A15" s="6" t="s">
        <v>62</v>
      </c>
      <c r="B15" s="6" t="s">
        <v>53</v>
      </c>
      <c r="C15" s="6" t="s">
        <v>283</v>
      </c>
      <c r="D15" s="6" t="s">
        <v>53</v>
      </c>
      <c r="E15" s="18" t="s">
        <v>24</v>
      </c>
      <c r="F15" s="7" t="s">
        <v>85</v>
      </c>
    </row>
    <row r="16" spans="1:12" x14ac:dyDescent="0.25">
      <c r="A16" s="6" t="s">
        <v>62</v>
      </c>
      <c r="B16" s="6" t="s">
        <v>51</v>
      </c>
      <c r="C16" s="6" t="s">
        <v>23</v>
      </c>
      <c r="D16" s="6" t="s">
        <v>51</v>
      </c>
      <c r="E16" s="18" t="s">
        <v>23</v>
      </c>
      <c r="F16" s="7" t="s">
        <v>29</v>
      </c>
      <c r="G16" s="11">
        <v>4084</v>
      </c>
      <c r="H16" s="12" t="s">
        <v>331</v>
      </c>
    </row>
    <row r="17" spans="1:1" ht="14.45" x14ac:dyDescent="0.35">
      <c r="A17" s="9"/>
    </row>
    <row r="18" spans="1:1" ht="14.45" x14ac:dyDescent="0.35">
      <c r="A18" s="9"/>
    </row>
    <row r="19" spans="1:1" ht="14.45" x14ac:dyDescent="0.35">
      <c r="A19" s="9"/>
    </row>
    <row r="20" spans="1:1" ht="14.45" x14ac:dyDescent="0.35">
      <c r="A20" s="9"/>
    </row>
    <row r="21" spans="1:1" ht="14.45" x14ac:dyDescent="0.35">
      <c r="A21" s="9"/>
    </row>
    <row r="22" spans="1:1" ht="14.45" x14ac:dyDescent="0.35">
      <c r="A22" s="9"/>
    </row>
    <row r="23" spans="1:1" ht="14.45" x14ac:dyDescent="0.35">
      <c r="A23" s="9"/>
    </row>
  </sheetData>
  <autoFilter ref="A1:L1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zoomScale="85" zoomScaleNormal="85" workbookViewId="0">
      <selection activeCell="A2" sqref="A2"/>
    </sheetView>
  </sheetViews>
  <sheetFormatPr defaultRowHeight="15" x14ac:dyDescent="0.25"/>
  <cols>
    <col min="1" max="1" width="14.5703125" customWidth="1"/>
    <col min="2" max="2" width="30" bestFit="1" customWidth="1"/>
    <col min="3" max="3" width="30.7109375" bestFit="1" customWidth="1"/>
    <col min="4" max="4" width="31.140625" bestFit="1" customWidth="1"/>
    <col min="6" max="6" width="20.85546875" bestFit="1" customWidth="1"/>
  </cols>
  <sheetData>
    <row r="1" spans="1:6" ht="14.45" x14ac:dyDescent="0.35">
      <c r="A1" s="29" t="s">
        <v>49</v>
      </c>
      <c r="B1" s="29" t="s">
        <v>0</v>
      </c>
      <c r="C1" s="29" t="s">
        <v>295</v>
      </c>
      <c r="D1" s="30" t="s">
        <v>1</v>
      </c>
      <c r="E1" s="29" t="s">
        <v>2</v>
      </c>
      <c r="F1" s="29" t="s">
        <v>3</v>
      </c>
    </row>
    <row r="2" spans="1:6" ht="14.45" x14ac:dyDescent="0.35">
      <c r="A2" s="2" t="s">
        <v>275</v>
      </c>
      <c r="B2" s="2" t="s">
        <v>314</v>
      </c>
      <c r="C2" s="2" t="s">
        <v>315</v>
      </c>
      <c r="D2" t="s">
        <v>294</v>
      </c>
      <c r="E2" s="14">
        <v>2110</v>
      </c>
      <c r="F2" s="2" t="s">
        <v>127</v>
      </c>
    </row>
    <row r="3" spans="1:6" x14ac:dyDescent="0.25">
      <c r="A3" s="2" t="s">
        <v>275</v>
      </c>
      <c r="B3" s="2" t="s">
        <v>313</v>
      </c>
      <c r="C3" s="2" t="s">
        <v>350</v>
      </c>
      <c r="D3" t="s">
        <v>351</v>
      </c>
      <c r="E3" s="14">
        <v>2464</v>
      </c>
      <c r="F3" s="2" t="s">
        <v>352</v>
      </c>
    </row>
    <row r="4" spans="1:6" ht="14.45" x14ac:dyDescent="0.35">
      <c r="A4" s="2" t="s">
        <v>275</v>
      </c>
      <c r="B4" s="2" t="s">
        <v>267</v>
      </c>
      <c r="C4" s="2" t="s">
        <v>299</v>
      </c>
      <c r="D4" t="s">
        <v>291</v>
      </c>
      <c r="E4" s="14">
        <v>4609</v>
      </c>
      <c r="F4" s="2" t="s">
        <v>175</v>
      </c>
    </row>
    <row r="5" spans="1:6" ht="14.45" x14ac:dyDescent="0.35">
      <c r="A5" s="2" t="s">
        <v>275</v>
      </c>
      <c r="B5" s="2" t="s">
        <v>70</v>
      </c>
      <c r="C5" s="2" t="s">
        <v>298</v>
      </c>
      <c r="D5" t="s">
        <v>142</v>
      </c>
      <c r="E5" s="14">
        <v>4054</v>
      </c>
      <c r="F5" s="2" t="s">
        <v>143</v>
      </c>
    </row>
    <row r="6" spans="1:6" x14ac:dyDescent="0.25">
      <c r="A6" s="2" t="s">
        <v>275</v>
      </c>
      <c r="B6" s="2" t="s">
        <v>268</v>
      </c>
      <c r="C6" s="2" t="s">
        <v>353</v>
      </c>
      <c r="D6" t="s">
        <v>354</v>
      </c>
      <c r="E6" s="14">
        <v>4032</v>
      </c>
      <c r="F6" s="2" t="s">
        <v>355</v>
      </c>
    </row>
    <row r="7" spans="1:6" ht="14.45" x14ac:dyDescent="0.35">
      <c r="A7" s="2" t="s">
        <v>275</v>
      </c>
      <c r="B7" s="2" t="s">
        <v>269</v>
      </c>
      <c r="C7" s="2" t="s">
        <v>296</v>
      </c>
      <c r="D7" t="s">
        <v>293</v>
      </c>
      <c r="E7" s="14">
        <v>2115</v>
      </c>
      <c r="F7" s="2" t="s">
        <v>270</v>
      </c>
    </row>
    <row r="8" spans="1:6" ht="14.45" x14ac:dyDescent="0.35">
      <c r="A8" s="2" t="s">
        <v>275</v>
      </c>
      <c r="B8" s="2" t="s">
        <v>271</v>
      </c>
      <c r="C8" s="2" t="s">
        <v>301</v>
      </c>
      <c r="D8" t="s">
        <v>256</v>
      </c>
      <c r="E8" s="14">
        <v>2557</v>
      </c>
      <c r="F8" s="2" t="s">
        <v>274</v>
      </c>
    </row>
    <row r="9" spans="1:6" ht="14.45" x14ac:dyDescent="0.35">
      <c r="A9" s="2" t="s">
        <v>275</v>
      </c>
      <c r="B9" s="2" t="s">
        <v>271</v>
      </c>
      <c r="C9" s="2" t="s">
        <v>300</v>
      </c>
      <c r="D9" t="s">
        <v>234</v>
      </c>
      <c r="E9" s="14">
        <v>2538</v>
      </c>
      <c r="F9" s="2" t="s">
        <v>273</v>
      </c>
    </row>
    <row r="10" spans="1:6" ht="14.45" x14ac:dyDescent="0.35">
      <c r="A10" s="2" t="s">
        <v>275</v>
      </c>
      <c r="B10" s="2" t="s">
        <v>53</v>
      </c>
      <c r="C10" s="2" t="s">
        <v>297</v>
      </c>
      <c r="D10" t="s">
        <v>292</v>
      </c>
      <c r="E10" s="14">
        <v>4022</v>
      </c>
      <c r="F10" s="2" t="s">
        <v>272</v>
      </c>
    </row>
    <row r="11" spans="1:6" ht="14.45" x14ac:dyDescent="0.35">
      <c r="A11" s="2" t="s">
        <v>288</v>
      </c>
      <c r="B11" s="2" t="s">
        <v>52</v>
      </c>
      <c r="C11" s="2" t="s">
        <v>282</v>
      </c>
      <c r="D11" t="s">
        <v>79</v>
      </c>
      <c r="E11" s="14">
        <v>2052</v>
      </c>
      <c r="F11" s="2" t="s">
        <v>276</v>
      </c>
    </row>
    <row r="12" spans="1:6" ht="14.45" x14ac:dyDescent="0.35">
      <c r="A12" s="2" t="s">
        <v>288</v>
      </c>
      <c r="B12" s="2" t="s">
        <v>53</v>
      </c>
      <c r="C12" s="2" t="s">
        <v>283</v>
      </c>
      <c r="D12" t="s">
        <v>85</v>
      </c>
      <c r="E12" s="14">
        <v>2020</v>
      </c>
      <c r="F12" s="2" t="s">
        <v>277</v>
      </c>
    </row>
    <row r="13" spans="1:6" ht="14.45" x14ac:dyDescent="0.35">
      <c r="A13" s="2" t="s">
        <v>288</v>
      </c>
      <c r="B13" s="2" t="s">
        <v>54</v>
      </c>
      <c r="C13" s="2" t="s">
        <v>284</v>
      </c>
      <c r="D13" t="s">
        <v>86</v>
      </c>
      <c r="E13" s="14">
        <v>2056</v>
      </c>
      <c r="F13" s="2" t="s">
        <v>278</v>
      </c>
    </row>
    <row r="14" spans="1:6" ht="14.45" x14ac:dyDescent="0.35">
      <c r="A14" s="2" t="s">
        <v>288</v>
      </c>
      <c r="B14" s="2" t="s">
        <v>279</v>
      </c>
      <c r="C14" s="2" t="s">
        <v>285</v>
      </c>
      <c r="D14" t="s">
        <v>289</v>
      </c>
      <c r="E14" s="14">
        <v>2438</v>
      </c>
      <c r="F14" s="2" t="s">
        <v>276</v>
      </c>
    </row>
    <row r="15" spans="1:6" ht="14.45" x14ac:dyDescent="0.35">
      <c r="A15" s="2" t="s">
        <v>288</v>
      </c>
      <c r="B15" s="2" t="s">
        <v>280</v>
      </c>
      <c r="C15" s="2" t="s">
        <v>286</v>
      </c>
      <c r="D15" s="7" t="s">
        <v>29</v>
      </c>
      <c r="E15" s="14">
        <v>4084</v>
      </c>
      <c r="F15" s="2" t="s">
        <v>90</v>
      </c>
    </row>
    <row r="16" spans="1:6" ht="14.45" x14ac:dyDescent="0.35">
      <c r="A16" s="2" t="s">
        <v>288</v>
      </c>
      <c r="B16" s="2" t="s">
        <v>281</v>
      </c>
      <c r="C16" s="2" t="s">
        <v>287</v>
      </c>
      <c r="D16" t="s">
        <v>290</v>
      </c>
      <c r="E16" s="14">
        <v>2136</v>
      </c>
      <c r="F16" s="2" t="s">
        <v>277</v>
      </c>
    </row>
    <row r="17" spans="1:6" ht="14.45" x14ac:dyDescent="0.35">
      <c r="A17" s="2"/>
      <c r="B17" s="2"/>
      <c r="C17" s="2"/>
      <c r="D17" s="2"/>
      <c r="E17" s="2"/>
      <c r="F17" s="2"/>
    </row>
  </sheetData>
  <autoFilter ref="A1:F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Contact-List</vt:lpstr>
      <vt:lpstr>Instruction</vt:lpstr>
      <vt:lpstr>Non-Instruction</vt:lpstr>
      <vt:lpstr>Administration</vt:lpstr>
      <vt:lpstr>Administrators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Melvin J. Vaughn</dc:creator>
  <cp:lastModifiedBy>Betsy Sandford</cp:lastModifiedBy>
  <dcterms:created xsi:type="dcterms:W3CDTF">2015-11-10T19:34:24Z</dcterms:created>
  <dcterms:modified xsi:type="dcterms:W3CDTF">2016-10-05T21:52:06Z</dcterms:modified>
</cp:coreProperties>
</file>